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hidePivotFieldList="1" defaultThemeVersion="124226"/>
  <bookViews>
    <workbookView xWindow="0" yWindow="0" windowWidth="17025" windowHeight="10725"/>
  </bookViews>
  <sheets>
    <sheet name="Архангельск" sheetId="4" r:id="rId1"/>
    <sheet name="ФЭО" sheetId="5" r:id="rId2"/>
    <sheet name="Расчёт командировочных" sheetId="6" r:id="rId3"/>
  </sheets>
  <externalReferences>
    <externalReference r:id="rId4"/>
  </externalReferences>
  <definedNames>
    <definedName name="_xlnm._FilterDatabase" localSheetId="0" hidden="1">Архангельск!$A$22:$S$22</definedName>
    <definedName name="Excel_BuiltIn__FilterDatabase">#REF!</definedName>
    <definedName name="Excel_BuiltIn__FilterDatabase_1">#REF!</definedName>
    <definedName name="Excel_BuiltIn__FilterDatabase_3">#REF!</definedName>
    <definedName name="Excel_BuiltIn_Print_Titles">#REF!</definedName>
    <definedName name="Excel_BuiltIn_Print_Titles_1">#REF!</definedName>
    <definedName name="Excel_BuiltIn_Print_Titles_2">#REF!</definedName>
    <definedName name="вывв">OFFSET([1]Справочники!$A$56,MATCH(#REF!,[1]Справочники!$A$56:$A$128,0)-1,1,COUNTIF([1]Справочники!$A$56:$A$128,#REF!),1)</definedName>
    <definedName name="_xlnm.Print_Area" localSheetId="0">Архангельск!$A$1:$S$30</definedName>
    <definedName name="ок">#REF!</definedName>
    <definedName name="справочник_ведомство">OFFSET([1]Справочники!$A$56,MATCH(#REF!,[1]Справочники!$A$56:$A$128,0)-1,1,COUNTIF([1]Справочники!$A$56:$A$128,#REF!),1)</definedName>
    <definedName name="ывыввы">#REF!</definedName>
  </definedNames>
  <calcPr calcId="124519"/>
</workbook>
</file>

<file path=xl/calcChain.xml><?xml version="1.0" encoding="utf-8"?>
<calcChain xmlns="http://schemas.openxmlformats.org/spreadsheetml/2006/main">
  <c r="C14" i="5"/>
  <c r="H28" i="6" l="1"/>
  <c r="H29" s="1"/>
  <c r="G28"/>
  <c r="F28"/>
  <c r="I20"/>
  <c r="I27"/>
  <c r="I26"/>
  <c r="I24"/>
  <c r="I22"/>
  <c r="I17"/>
  <c r="I13"/>
  <c r="I11"/>
  <c r="I9"/>
  <c r="I7"/>
  <c r="I28" l="1"/>
  <c r="F30"/>
  <c r="H30"/>
  <c r="G29"/>
  <c r="G30" s="1"/>
  <c r="F29"/>
  <c r="I29" l="1"/>
  <c r="I30"/>
</calcChain>
</file>

<file path=xl/sharedStrings.xml><?xml version="1.0" encoding="utf-8"?>
<sst xmlns="http://schemas.openxmlformats.org/spreadsheetml/2006/main" count="313" uniqueCount="205">
  <si>
    <t>№   п.п</t>
  </si>
  <si>
    <t>Цель проведения плановой проверки</t>
  </si>
  <si>
    <t>Срок проведения плановой проверки</t>
  </si>
  <si>
    <t>рабочих дней</t>
  </si>
  <si>
    <t>рабочих часов (для МСП и МКП)</t>
  </si>
  <si>
    <t>6</t>
  </si>
  <si>
    <t>дата государственной регистрации ЮЛ, ИП</t>
  </si>
  <si>
    <t>дата окончания последней проверки</t>
  </si>
  <si>
    <t xml:space="preserve">Наименование юридического лица (филиала, представительства, обособленного структурного подразделения) (ЮЛ) (ф.и.о. индивидуального предпринимателя (ИП), деятельность которого подлежит проверке </t>
  </si>
  <si>
    <t>Адреса</t>
  </si>
  <si>
    <t>места нахождения объектов</t>
  </si>
  <si>
    <t>Основной госуда-рственный регистра-ционный номер (ОГРН, ОГРНИП)</t>
  </si>
  <si>
    <t>Основание проведения плановой проверки</t>
  </si>
  <si>
    <t>дата начала осуществления ЮЛ, ИП деятельности в соответствии с представленным уведомлением о начале деятельности</t>
  </si>
  <si>
    <t>иные основания в соответствии с федеральным законом</t>
  </si>
  <si>
    <t>Дата начала проведения проверки</t>
  </si>
  <si>
    <t>Идентификационный номер налогоплательщика (ИНН)</t>
  </si>
  <si>
    <t>ПЛАН</t>
  </si>
  <si>
    <t>Управление Росприроднадзора по Архангельской области</t>
  </si>
  <si>
    <t>Форма проведения проверки (документарная, выездная, документарная и выездная)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</si>
  <si>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</si>
  <si>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 xml:space="preserve">Информация о постановлении о назначении административного наказания или решении о приостановлении и (или) аннулировании лицензии, дате их вступления в законную силу и дате окончания проведения проверки, по результатам которой они приняты </t>
  </si>
  <si>
    <t>место (места) нахождения ЮЛ</t>
  </si>
  <si>
    <t>место (места) фактического осуществления деятельности ЮЛ, ИП</t>
  </si>
  <si>
    <t xml:space="preserve"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 &lt;6&gt;
</t>
  </si>
  <si>
    <t>Архангельская область, г.Коряжма, ул. Дыбцына, д. 42</t>
  </si>
  <si>
    <t>164520, Архангельская область, г. Северодвинск, проезд Тепличный, д.8</t>
  </si>
  <si>
    <t xml:space="preserve">Акционерное общество "Архангельский целлюлозно-бумажный комбинат" </t>
  </si>
  <si>
    <t>2903000446</t>
  </si>
  <si>
    <t>1022901003070</t>
  </si>
  <si>
    <t xml:space="preserve">164900 Архангельская обл.,г. Новодвинск, ул.Мельникова,1 </t>
  </si>
  <si>
    <t xml:space="preserve">промплощадка по производству целлюлозы, бумаги, картона АО "АЦБК", 164900 Архангельская обл.,г. Новодвинск, ул.Мельникова,1 </t>
  </si>
  <si>
    <t>Открытое акционерное общество "Группа "Илим"</t>
  </si>
  <si>
    <t>7840346335</t>
  </si>
  <si>
    <t>191025, г. Санкт-Петербург, ул. Марата, 17</t>
  </si>
  <si>
    <t>5067847380189</t>
  </si>
  <si>
    <t>целлюлозно-бумажный комбинат, Архангельская область, г.Коряжма, ул. Дыбцына, д. 42</t>
  </si>
  <si>
    <t>Акционерное общество "Северо-Онежский бокситовый рудник"</t>
  </si>
  <si>
    <t>1022901464761</t>
  </si>
  <si>
    <t>164268, Архангельская обл., Плесецкий район, рабочий поселок Североонежск</t>
  </si>
  <si>
    <t>АО "СОБР", 164268, Архангельская обл., Плесецкий район, рабочий поселок Североонежск</t>
  </si>
  <si>
    <t>Северодвинское муниципальное унитарное предприятие "Спецавтохозяйство"</t>
  </si>
  <si>
    <t>2902012819</t>
  </si>
  <si>
    <t>1022900836606</t>
  </si>
  <si>
    <t>полигон ТБО г. Северодвинска, 164500, Архангельская область, г. Северодвинск, проезд Грузовой д.8</t>
  </si>
  <si>
    <t>Общество с ограниченной ответственностью  "Онега-Водоканал"</t>
  </si>
  <si>
    <t>1132920000564</t>
  </si>
  <si>
    <t>164840, Архангельская обл., Онежский район, г. Онега, просп. Ленина, 96, а, 4</t>
  </si>
  <si>
    <t>Канализационные  очистные  сооружения  ООО "Онега-Водоканал", Архангельская область, Онежский район, 5 километр  Хайнозерской технологической  автодороги</t>
  </si>
  <si>
    <t>Муниципальное предприятие "Пинежское предприятие жилищно-коммунального хозяйства" Муниципального образования "Пинежское"</t>
  </si>
  <si>
    <t>1022901443641</t>
  </si>
  <si>
    <t>164610, Архангельская область, Пинежский район, пос. Пинега, ул. Красных партизан, 9</t>
  </si>
  <si>
    <t xml:space="preserve">свалка бытовых отходов, Архангельская область, Пинежский район, в 2 км от ориентира по направлению на запад, ориентир - д. Воепала </t>
  </si>
  <si>
    <t>1052930015544</t>
  </si>
  <si>
    <t>Общество с ограниченной ответственностью "Агропромышленная компания "Любовское"</t>
  </si>
  <si>
    <t>163035, Архангельская область, г. Архангельск, ул. Дежневцев, 32, 1-н</t>
  </si>
  <si>
    <t>Архангельская область, Приморский район, д.Любовское</t>
  </si>
  <si>
    <t>промплощадка ООО "АПК "Любовское", Архангельская область, Приморский район, д.Любовское</t>
  </si>
  <si>
    <t>Открытое акционерное общество "Бионет"</t>
  </si>
  <si>
    <t>1092920000876</t>
  </si>
  <si>
    <t>2906007376</t>
  </si>
  <si>
    <t>164840, Архангельская обл., Онежский район, г. Онега, просп. Ленина, 217, 29, 31</t>
  </si>
  <si>
    <t>Завод (участок № 3), Архангельская обл., Онежский р-н, г. Онега, пр. Ленина, 217</t>
  </si>
  <si>
    <t>Архангельская обл., Онежский р-н, г. Онега, пр. Ленина, 217</t>
  </si>
  <si>
    <t>2901015817</t>
  </si>
  <si>
    <t>Общество с ограниченной ответственностью "Молочный комбинат "Каргопольский"</t>
  </si>
  <si>
    <t>1062918012915</t>
  </si>
  <si>
    <t>Промышленная площадка КОС (мощность 300 М3/сут)</t>
  </si>
  <si>
    <t>164110, Архангельская обл., Каргопольский р-н, г. Каргополь, проспект Октябрьский, д.112</t>
  </si>
  <si>
    <t>Общество с ограниченной ответственностью "Маслозавод "Каргопольский"</t>
  </si>
  <si>
    <t>1082918000362</t>
  </si>
  <si>
    <t>Общество с ограниченной ответственностью "МКК"</t>
  </si>
  <si>
    <t>1112918000480</t>
  </si>
  <si>
    <t>164110, Архангельская обл., Каргопольский р-н, г. Каргополь, проспект Октябрьский, д.112, корп.1</t>
  </si>
  <si>
    <t xml:space="preserve">Общество с ограниченной ответственностью "РН-Архангельскнефтепродукт" </t>
  </si>
  <si>
    <t>1052930017062</t>
  </si>
  <si>
    <t>Архангельская область, Приморский район, п.Талаги, д.30</t>
  </si>
  <si>
    <t>Онежский цех Северодвинской нефтебазы, Архангельская область, г.Онега, ул.Хайнозерская,д.25</t>
  </si>
  <si>
    <t>Архангельская область, г.Онега, ул.Хайнозерская,д.25</t>
  </si>
  <si>
    <t>Северодвинская нефтебаза, Архангельская область, г. Северодвинск, Ягринское шоссе, 14</t>
  </si>
  <si>
    <t>Архангельская область, г. Северодвинск, Ягринское шоссе, 14</t>
  </si>
  <si>
    <t>проведения плановых проверок юридических лиц и индивидуальных предпринимателей на 2019 год</t>
  </si>
  <si>
    <t>в</t>
  </si>
  <si>
    <t>г. Архангельск, аэропорт Талаги, д.8</t>
  </si>
  <si>
    <t>Аэропорт Архангельск</t>
  </si>
  <si>
    <t>сентябрь</t>
  </si>
  <si>
    <t>Федеральный государственный экологический надзор. Соблюдение требований законодательства РФ в сфере природопользования и охраны окружающей среды.</t>
  </si>
  <si>
    <t>Чрезвычайно высокая</t>
  </si>
  <si>
    <t>октябрь</t>
  </si>
  <si>
    <t>май</t>
  </si>
  <si>
    <t>июль</t>
  </si>
  <si>
    <t>Значительная</t>
  </si>
  <si>
    <t>август</t>
  </si>
  <si>
    <t>не проверялся</t>
  </si>
  <si>
    <t>1022900525075</t>
  </si>
  <si>
    <t>февраль</t>
  </si>
  <si>
    <t>июнь</t>
  </si>
  <si>
    <t>апрель</t>
  </si>
  <si>
    <t>Городской полигон ТБО МО "г. Архангельск", 163045, Архангельская область, г. Архангельск, Окружное шоссе, д. 15</t>
  </si>
  <si>
    <t>Общество с ограниченной ответственностью "Спеавтохозяйство по уборке города"</t>
  </si>
  <si>
    <t>163002, г. Архангельск, ул. Павла Усова, д. 12, корп.2</t>
  </si>
  <si>
    <t>1182901014042</t>
  </si>
  <si>
    <t>2901291976</t>
  </si>
  <si>
    <t>ФИНАНСОВО-ЭКОНОМИЧЕСКОЕ ОБОСНОВАНИЕ</t>
  </si>
  <si>
    <t>контрольно-надзорной деятельности на  2019 год</t>
  </si>
  <si>
    <t>Управления Росприроднадзора по Управлению Росприроднадзора по Архангельской области</t>
  </si>
  <si>
    <t>№ пп</t>
  </si>
  <si>
    <t>Наименование показателей</t>
  </si>
  <si>
    <t>Сумма (тыс.руб.)</t>
  </si>
  <si>
    <t>1</t>
  </si>
  <si>
    <t>Численность госинспекторов по штатному расписанию (ед.)</t>
  </si>
  <si>
    <t>Фонд оплаты труда госинспекторов с учетом начислений</t>
  </si>
  <si>
    <t xml:space="preserve">Командировочные расходы* </t>
  </si>
  <si>
    <t>4</t>
  </si>
  <si>
    <t>Расходы на проведение лабораторных анализов</t>
  </si>
  <si>
    <t>5</t>
  </si>
  <si>
    <t>Накладные расходы (услуги связи, приобретение канцтоваров и т.п. за исключением оплаты коммунальных услуг, налога на имущество и земельного налога) пропорционально ФОТ госинспекторов</t>
  </si>
  <si>
    <t>ИТОГО ОБЪЕМ ЗАТРАТ (п.п.2 + 3 + 4+5)</t>
  </si>
  <si>
    <t>6.1</t>
  </si>
  <si>
    <t>в том числе:
на плановые проверки (70%)</t>
  </si>
  <si>
    <t>6.2</t>
  </si>
  <si>
    <t>на внеплановые  проверки (30%)</t>
  </si>
  <si>
    <t>СПРАВОЧНО:</t>
  </si>
  <si>
    <t>1С</t>
  </si>
  <si>
    <t>Штатная численность государственных служащих территориального органа</t>
  </si>
  <si>
    <t>2С</t>
  </si>
  <si>
    <t>Доведенный объем годового финансирования в рамках годовых бюджетных обязательств</t>
  </si>
  <si>
    <t>№ п/п</t>
  </si>
  <si>
    <t>Основание для командировки (наименование подконтрольного объекта)</t>
  </si>
  <si>
    <t>Пункт назначения (город, п.г.т.)</t>
  </si>
  <si>
    <t>Количество человек</t>
  </si>
  <si>
    <t>Сроки (количество дней)</t>
  </si>
  <si>
    <t>Командировочные расходы (тыс.руб.)</t>
  </si>
  <si>
    <t>Суточные</t>
  </si>
  <si>
    <t>Расходы по найму жилого помещения</t>
  </si>
  <si>
    <t>Расходы по проезду к месту командировки и обратно</t>
  </si>
  <si>
    <t xml:space="preserve">Всего затрат 
(п.6 + п.7 + п.8) </t>
  </si>
  <si>
    <t>Лицензионный контроль</t>
  </si>
  <si>
    <t>Общество с ограниченной ответственностью "РН-Архангельскнефтепродукт"</t>
  </si>
  <si>
    <t>Общество с ограниченной ответственностью"АльянсТеплоЭнерго"</t>
  </si>
  <si>
    <t>164628, Архангельская область, Пинежский район, п. Ясный, ул. Северная, 21, помещение XXVI</t>
  </si>
  <si>
    <t>Общество с ограниченной ответственностью "Эверест"</t>
  </si>
  <si>
    <t>165430, Архангельская область, Красноборский район, с. Красноборск, ул. Гагарина, 34А</t>
  </si>
  <si>
    <t>Общество с ограниченной ответственностью "Сапфир"</t>
  </si>
  <si>
    <t>164670, Архангельская область, Лешуконский район, с. Лешуконское, ул. Набережная, 27</t>
  </si>
  <si>
    <t>2921009226</t>
  </si>
  <si>
    <t xml:space="preserve">Расчет командировочных расходов </t>
  </si>
  <si>
    <t>машина</t>
  </si>
  <si>
    <t>Архангельская область, Плесецкий район, земельный участок с кадастровым номером 29:25:000000:0002</t>
  </si>
  <si>
    <t>191119, г. Санкт-Петербург, ул. Звенигородская, д.5</t>
  </si>
  <si>
    <t>Федеральное государственное казенное учреждение "Северо-Западное территориальное управление имущественных отношений" Министерства  обороны</t>
  </si>
  <si>
    <t>7826001547</t>
  </si>
  <si>
    <t>164268, Архангельская область, Плесецкий район, р.п. Североонежск</t>
  </si>
  <si>
    <t>164110 Архангельская область, Каргопольский район, г. Каргополь, пр. Октябрьский, 112</t>
  </si>
  <si>
    <t>Общество с ограниченной ответственностью"Маслозавод "Каргопольский"</t>
  </si>
  <si>
    <t>164840, Архангельская область, Онежский район, г. Онега, пр. Ленина, 217, корп. 29, офис 31</t>
  </si>
  <si>
    <t>Общество с ограниченной ответственностью "РН-Архангельскнефтепродукт" (Онежский филиал)</t>
  </si>
  <si>
    <t>164840, Архангельская область, Онежский район, г. Онега</t>
  </si>
  <si>
    <t>164610, Архангельская область, Пинежский район, пос.Пинега, ул. Красных Партизан, 9</t>
  </si>
  <si>
    <t>Акционерное общество «Группа «Илим»</t>
  </si>
  <si>
    <t>165650, Архангельская область, г. Коряжма, ул. Имени Дыбцына, 42</t>
  </si>
  <si>
    <t xml:space="preserve">Федеральная государственное бюджнтное учреждение "Центральное жилищно-коммунальнное управление" Министерства обороны Российской Федерации </t>
  </si>
  <si>
    <t>Итого расходов на плановые командировки (70%)</t>
  </si>
  <si>
    <t>Резерв на внеплановые командировки (30%)</t>
  </si>
  <si>
    <t>Всего с учетом резерва на внеплановые командировки (100%)</t>
  </si>
  <si>
    <t>105005, г. Москва, ул. Спартаковская, д.2Б</t>
  </si>
  <si>
    <t>Теплогенерирующий комплекс-газовая котельная военного городка №15</t>
  </si>
  <si>
    <t>Архангельская область, г. Мирный, в/ч 63551</t>
  </si>
  <si>
    <t>Архангельская область, Плесецкий район, позиционный район космодрома "Плесецк", стартовые площадки № 24 и № 25</t>
  </si>
  <si>
    <t>Общество с ограниченной ответственностью "КТА.ЛЕС"</t>
  </si>
  <si>
    <t>164500, Архангельская область, г.Северодвинск, Грузовой проезд, 25</t>
  </si>
  <si>
    <t>Архангельская область, г.Северодвинск, Архангельское шоссе, 27, корпус 1;  Архангельская область, Приморский район, Архипелаг Новая Земля (территория войсковой части 77510), Архипелаг Земля Франца Иосифа (территория о.Земля  Александры, о.Гукера, о.Греэм-Белл, о.Гофмана, о.Хейса, о.Рудольфа), Архангельская область, г.Северодвинск, пр.Грузовой, 25 на земельном участке с кадастровым номером 29:28:107313</t>
  </si>
  <si>
    <t>Акционерное общество "Онежский лесопильно-деревообрабатывающий комбинат"</t>
  </si>
  <si>
    <t>164840, Архангельская область, Онежский район, г. Онега, ул. Гутина, д.2</t>
  </si>
  <si>
    <t>Свалка отходов лесопиления. 82 и 83 кварталы Онежского лесничества ГУ "Онежский лесхоз" кадастровый номер земельного участка 29:13:04 02 01:0003 Архангельская область, г.Онега, ул.Гутина, 2</t>
  </si>
  <si>
    <t>2902044031</t>
  </si>
  <si>
    <t>1022900839466</t>
  </si>
  <si>
    <t>Средняя</t>
  </si>
  <si>
    <t>Высокая</t>
  </si>
  <si>
    <t>2906000194</t>
  </si>
  <si>
    <t>1022901174394</t>
  </si>
  <si>
    <t>Федеральное государственное казенное учреждение "Северо-Западное территориальное управление имущественных отношений" Министерства  обороны Российской Федерации</t>
  </si>
  <si>
    <t>Федеральный государственный экологический надзор. Соблюдение требований законодательства РФ в сфере природопользования и охраны окружающей среды. Лицензионный котроль</t>
  </si>
  <si>
    <t>Федеральный государственный экологический надзор. Соблюдение требований законодательства РФ в сфере природопользования и охраны окружающей среды. Лицензионный котроль.</t>
  </si>
  <si>
    <t>Онежский филиал Федерального государственного бюджетного учреждения «Национальный парк "Водлозерский"»</t>
  </si>
  <si>
    <t>185002, Республика Карелия, г. Петрозаводск, ул. Парковая, д.44</t>
  </si>
  <si>
    <t>164880, Архангельская область, г. Онега, Наб. им. Попова, д.5</t>
  </si>
  <si>
    <t>1001122483</t>
  </si>
  <si>
    <t>УРПН по Республике Карелии</t>
  </si>
  <si>
    <t xml:space="preserve">Федеральный государственный экологический надзор. Соблюдение требований законодательства РФ в сфере природопользования и охраны окружающей среды. </t>
  </si>
  <si>
    <t>163530, Архангельская область, Приморский район, п. Талаги, 30</t>
  </si>
  <si>
    <t>163530, Архангельская область,  Приморский  район, п. Талаги, 30</t>
  </si>
  <si>
    <t>Акционерное общество "Аэропорт Архангельск"</t>
  </si>
  <si>
    <t xml:space="preserve"> </t>
  </si>
  <si>
    <t>01.09.2019</t>
  </si>
  <si>
    <t>01.10.2019</t>
  </si>
  <si>
    <t>04.03.2019</t>
  </si>
  <si>
    <t>01.07.2019</t>
  </si>
  <si>
    <t>03.06.2019</t>
  </si>
  <si>
    <t>13.05.2019</t>
  </si>
  <si>
    <t>01.08.2019</t>
  </si>
  <si>
    <t>01.04.2019</t>
  </si>
  <si>
    <t>01.11.2019</t>
  </si>
  <si>
    <t>01.02.2019</t>
  </si>
  <si>
    <t xml:space="preserve">Приложение
к приказу Управления Росприроднадзора  по Архангельской области
     от 23 октября 2018 г.    № 590 
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</si>
</sst>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;0;&quot;-&quot;"/>
    <numFmt numFmtId="166" formatCode="0.0"/>
    <numFmt numFmtId="167" formatCode="0.0;0.0;&quot;-&quot;"/>
    <numFmt numFmtId="168" formatCode="000000"/>
  </numFmts>
  <fonts count="2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5">
    <xf numFmtId="0" fontId="0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11" fillId="0" borderId="0"/>
    <xf numFmtId="0" fontId="10" fillId="0" borderId="0"/>
    <xf numFmtId="0" fontId="2" fillId="0" borderId="0"/>
    <xf numFmtId="0" fontId="12" fillId="0" borderId="0"/>
    <xf numFmtId="0" fontId="1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96">
    <xf numFmtId="0" fontId="0" fillId="0" borderId="0" xfId="0"/>
    <xf numFmtId="0" fontId="7" fillId="0" borderId="0" xfId="0" applyFont="1" applyFill="1" applyAlignment="1">
      <alignment horizontal="left" vertical="top" wrapText="1"/>
    </xf>
    <xf numFmtId="49" fontId="7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16" fillId="0" borderId="0" xfId="0" applyFont="1"/>
    <xf numFmtId="0" fontId="8" fillId="0" borderId="1" xfId="0" quotePrefix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18" fillId="0" borderId="1" xfId="0" applyNumberFormat="1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left" vertical="top" wrapText="1"/>
    </xf>
    <xf numFmtId="164" fontId="20" fillId="0" borderId="1" xfId="0" applyNumberFormat="1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/>
    </xf>
    <xf numFmtId="0" fontId="19" fillId="0" borderId="0" xfId="0" applyFont="1"/>
    <xf numFmtId="1" fontId="8" fillId="0" borderId="1" xfId="0" quotePrefix="1" applyNumberFormat="1" applyFont="1" applyFill="1" applyBorder="1" applyAlignment="1">
      <alignment horizontal="center" vertical="top" wrapText="1"/>
    </xf>
    <xf numFmtId="49" fontId="8" fillId="0" borderId="1" xfId="0" quotePrefix="1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2" fontId="19" fillId="0" borderId="1" xfId="0" applyNumberFormat="1" applyFont="1" applyFill="1" applyBorder="1" applyAlignment="1">
      <alignment horizontal="center" vertical="top" wrapText="1"/>
    </xf>
    <xf numFmtId="2" fontId="19" fillId="0" borderId="1" xfId="0" applyNumberFormat="1" applyFont="1" applyBorder="1" applyAlignment="1">
      <alignment horizontal="center" vertical="top"/>
    </xf>
    <xf numFmtId="165" fontId="19" fillId="0" borderId="1" xfId="0" applyNumberFormat="1" applyFont="1" applyFill="1" applyBorder="1" applyAlignment="1">
      <alignment horizontal="center" vertical="top" wrapText="1"/>
    </xf>
    <xf numFmtId="166" fontId="19" fillId="0" borderId="1" xfId="0" applyNumberFormat="1" applyFont="1" applyFill="1" applyBorder="1" applyAlignment="1">
      <alignment horizontal="center" vertical="top" wrapText="1"/>
    </xf>
    <xf numFmtId="167" fontId="19" fillId="0" borderId="1" xfId="0" applyNumberFormat="1" applyFont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49" fontId="19" fillId="0" borderId="1" xfId="0" applyNumberFormat="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center" vertical="top" wrapText="1"/>
    </xf>
    <xf numFmtId="166" fontId="21" fillId="0" borderId="2" xfId="0" applyNumberFormat="1" applyFont="1" applyFill="1" applyBorder="1" applyAlignment="1">
      <alignment horizontal="center" vertical="top" wrapText="1"/>
    </xf>
    <xf numFmtId="166" fontId="21" fillId="0" borderId="1" xfId="0" applyNumberFormat="1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center" vertical="top" wrapText="1"/>
    </xf>
    <xf numFmtId="166" fontId="21" fillId="0" borderId="1" xfId="0" applyNumberFormat="1" applyFont="1" applyFill="1" applyBorder="1" applyAlignment="1" applyProtection="1">
      <alignment horizontal="center" vertical="top" wrapText="1"/>
      <protection locked="0"/>
    </xf>
    <xf numFmtId="0" fontId="8" fillId="0" borderId="3" xfId="0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168" fontId="8" fillId="0" borderId="1" xfId="0" quotePrefix="1" applyNumberFormat="1" applyFont="1" applyFill="1" applyBorder="1" applyAlignment="1">
      <alignment horizontal="center" vertical="top" wrapText="1"/>
    </xf>
    <xf numFmtId="0" fontId="8" fillId="3" borderId="1" xfId="1" applyFont="1" applyFill="1" applyBorder="1" applyAlignment="1">
      <alignment horizontal="center" vertical="top" wrapText="1"/>
    </xf>
    <xf numFmtId="0" fontId="18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14" fontId="8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1" xfId="0" quotePrefix="1" applyFont="1" applyFill="1" applyBorder="1" applyAlignment="1">
      <alignment horizontal="center" vertical="top" wrapText="1"/>
    </xf>
    <xf numFmtId="49" fontId="8" fillId="3" borderId="1" xfId="0" quotePrefix="1" applyNumberFormat="1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7" xfId="0" applyFont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</cellXfs>
  <cellStyles count="25">
    <cellStyle name="Excel Built-in Excel Built-in Excel Built-in Excel Built-in Excel Built-in Normal" xfId="12"/>
    <cellStyle name="Excel Built-in Normal" xfId="1"/>
    <cellStyle name="Excel Built-in Normal 1" xfId="16"/>
    <cellStyle name="Excel Built-in Normal 2" xfId="9"/>
    <cellStyle name="Normal 5" xfId="17"/>
    <cellStyle name="Normal 5 2" xfId="13"/>
    <cellStyle name="Обычный" xfId="0" builtinId="0"/>
    <cellStyle name="Обычный 2" xfId="2"/>
    <cellStyle name="Обычный 2 2" xfId="3"/>
    <cellStyle name="Обычный 2 2 2" xfId="19"/>
    <cellStyle name="Обычный 2 3" xfId="6"/>
    <cellStyle name="Обычный 2 4" xfId="10"/>
    <cellStyle name="Обычный 2 5" xfId="14"/>
    <cellStyle name="Обычный 2 6" xfId="18"/>
    <cellStyle name="Обычный 2_Департамент по СЗФО" xfId="20"/>
    <cellStyle name="Обычный 3" xfId="4"/>
    <cellStyle name="Обычный 3 3" xfId="21"/>
    <cellStyle name="Обычный 3 7" xfId="23"/>
    <cellStyle name="Обычный 3_Копия 34053_Росприроднадзор" xfId="22"/>
    <cellStyle name="Обычный 4" xfId="5"/>
    <cellStyle name="Обычный 4 2" xfId="24"/>
    <cellStyle name="Обычный 5" xfId="7"/>
    <cellStyle name="Обычный 5 2" xfId="11"/>
    <cellStyle name="Обычный 6" xfId="8"/>
    <cellStyle name="Обычный 7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folder%20(5)/&#1047;&#1072;&#1087;&#1088;&#1086;&#1089;&#1099;%20&#1062;&#1040;/&#1055;&#1083;&#1072;&#1085;%202014/&#1059;&#1055;&#1056;&#1067;/&#1050;&#1072;&#1083;&#1080;&#1085;&#1080;&#1085;&#1075;&#1088;&#1072;&#1076;/&#1055;&#1051;&#1040;&#1053;%20&#1085;&#1072;%202014%20%20&#1080;&#1102;&#1083;&#1100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ФЭО"/>
      <sheetName val="расшифровка п.3"/>
      <sheetName val="Описание полей"/>
      <sheetName val="Справочники"/>
    </sheetNames>
    <sheetDataSet>
      <sheetData sheetId="0"/>
      <sheetData sheetId="1"/>
      <sheetData sheetId="2"/>
      <sheetData sheetId="3"/>
      <sheetData sheetId="4">
        <row r="56">
          <cell r="A56" t="str">
            <v>Муниципальный</v>
          </cell>
        </row>
        <row r="57">
          <cell r="A57" t="str">
            <v>Муниципальный</v>
          </cell>
        </row>
        <row r="58">
          <cell r="A58" t="str">
            <v>Муниципальный</v>
          </cell>
        </row>
        <row r="59">
          <cell r="A59" t="str">
            <v>Муниципальный</v>
          </cell>
        </row>
        <row r="60">
          <cell r="A60" t="str">
            <v>Региональный</v>
          </cell>
        </row>
        <row r="61">
          <cell r="A61" t="str">
            <v>Региональный</v>
          </cell>
        </row>
        <row r="62">
          <cell r="A62" t="str">
            <v>Региональный</v>
          </cell>
        </row>
        <row r="63">
          <cell r="A63" t="str">
            <v>Региональный</v>
          </cell>
        </row>
        <row r="64">
          <cell r="A64" t="str">
            <v>Региональный</v>
          </cell>
        </row>
        <row r="65">
          <cell r="A65" t="str">
            <v>Региональный</v>
          </cell>
        </row>
        <row r="66">
          <cell r="A66" t="str">
            <v>Региональный</v>
          </cell>
        </row>
        <row r="67">
          <cell r="A67" t="str">
            <v>Региональный</v>
          </cell>
        </row>
        <row r="68">
          <cell r="A68" t="str">
            <v>Региональный</v>
          </cell>
        </row>
        <row r="69">
          <cell r="A69" t="str">
            <v>Региональный</v>
          </cell>
        </row>
        <row r="70">
          <cell r="A70" t="str">
            <v>Региональный</v>
          </cell>
        </row>
        <row r="71">
          <cell r="A71" t="str">
            <v>Региональный</v>
          </cell>
        </row>
        <row r="72">
          <cell r="A72" t="str">
            <v>Региональный</v>
          </cell>
        </row>
        <row r="73">
          <cell r="A73" t="str">
            <v>Региональный</v>
          </cell>
        </row>
        <row r="74">
          <cell r="A74" t="str">
            <v>Региональный</v>
          </cell>
        </row>
        <row r="75">
          <cell r="A75" t="str">
            <v>Региональный</v>
          </cell>
        </row>
        <row r="76">
          <cell r="A76" t="str">
            <v>Региональный</v>
          </cell>
        </row>
        <row r="77">
          <cell r="A77" t="str">
            <v>Региональный</v>
          </cell>
        </row>
        <row r="78">
          <cell r="A78" t="str">
            <v>Региональный</v>
          </cell>
        </row>
        <row r="79">
          <cell r="A79" t="str">
            <v>Региональный</v>
          </cell>
        </row>
        <row r="80">
          <cell r="A80" t="str">
            <v>Региональный</v>
          </cell>
        </row>
        <row r="81">
          <cell r="A81" t="str">
            <v>Региональный</v>
          </cell>
        </row>
        <row r="82">
          <cell r="A82" t="str">
            <v>Федеральный</v>
          </cell>
        </row>
        <row r="83">
          <cell r="A83" t="str">
            <v>Федеральный</v>
          </cell>
        </row>
        <row r="84">
          <cell r="A84" t="str">
            <v>Федеральный</v>
          </cell>
        </row>
        <row r="85">
          <cell r="A85" t="str">
            <v>Федеральный</v>
          </cell>
        </row>
        <row r="86">
          <cell r="A86" t="str">
            <v>Федеральный</v>
          </cell>
        </row>
        <row r="87">
          <cell r="A87" t="str">
            <v>Федеральный</v>
          </cell>
        </row>
        <row r="88">
          <cell r="A88" t="str">
            <v>Федеральный</v>
          </cell>
        </row>
        <row r="89">
          <cell r="A89" t="str">
            <v>Федеральный</v>
          </cell>
        </row>
        <row r="90">
          <cell r="A90" t="str">
            <v>Федеральный</v>
          </cell>
        </row>
        <row r="91">
          <cell r="A91" t="str">
            <v>Федеральный</v>
          </cell>
        </row>
        <row r="92">
          <cell r="A92" t="str">
            <v>Федеральный</v>
          </cell>
        </row>
        <row r="93">
          <cell r="A93" t="str">
            <v>Федеральный</v>
          </cell>
        </row>
        <row r="94">
          <cell r="A94" t="str">
            <v>Федеральный</v>
          </cell>
        </row>
        <row r="95">
          <cell r="A95" t="str">
            <v>Федеральный</v>
          </cell>
        </row>
        <row r="96">
          <cell r="A96" t="str">
            <v>Федеральный</v>
          </cell>
        </row>
        <row r="97">
          <cell r="A97" t="str">
            <v>Федеральный</v>
          </cell>
        </row>
        <row r="98">
          <cell r="A98" t="str">
            <v>Федеральный</v>
          </cell>
        </row>
        <row r="99">
          <cell r="A99" t="str">
            <v>Федеральный</v>
          </cell>
        </row>
        <row r="100">
          <cell r="A100" t="str">
            <v>Федеральный</v>
          </cell>
        </row>
        <row r="101">
          <cell r="A101" t="str">
            <v>Федеральный</v>
          </cell>
        </row>
        <row r="102">
          <cell r="A102" t="str">
            <v>Федеральный</v>
          </cell>
        </row>
        <row r="103">
          <cell r="A103" t="str">
            <v>Федеральный</v>
          </cell>
        </row>
        <row r="104">
          <cell r="A104" t="str">
            <v>Федеральный</v>
          </cell>
        </row>
        <row r="105">
          <cell r="A105" t="str">
            <v>Федеральный</v>
          </cell>
        </row>
        <row r="106">
          <cell r="A106" t="str">
            <v>Федеральный</v>
          </cell>
        </row>
        <row r="107">
          <cell r="A107" t="str">
            <v>Федеральный</v>
          </cell>
        </row>
        <row r="108">
          <cell r="A108" t="str">
            <v>Федеральный</v>
          </cell>
        </row>
        <row r="109">
          <cell r="A109" t="str">
            <v>Федеральный</v>
          </cell>
        </row>
        <row r="110">
          <cell r="A110" t="str">
            <v>Федеральный</v>
          </cell>
        </row>
        <row r="111">
          <cell r="A111" t="str">
            <v>Федеральный</v>
          </cell>
        </row>
        <row r="112">
          <cell r="A112" t="str">
            <v>Федеральный</v>
          </cell>
        </row>
        <row r="113">
          <cell r="A113" t="str">
            <v>Федеральный</v>
          </cell>
        </row>
        <row r="114">
          <cell r="A114" t="str">
            <v>Федеральный</v>
          </cell>
        </row>
        <row r="115">
          <cell r="A115" t="str">
            <v>Федеральный</v>
          </cell>
        </row>
        <row r="116">
          <cell r="A116" t="str">
            <v>Федеральный</v>
          </cell>
        </row>
        <row r="117">
          <cell r="A117" t="str">
            <v>Федеральный</v>
          </cell>
        </row>
        <row r="118">
          <cell r="A118" t="str">
            <v>Федеральный</v>
          </cell>
        </row>
        <row r="119">
          <cell r="A119" t="str">
            <v>Федеральный</v>
          </cell>
        </row>
        <row r="120">
          <cell r="A120" t="str">
            <v>Федеральный</v>
          </cell>
        </row>
        <row r="121">
          <cell r="A121" t="str">
            <v>Федеральный</v>
          </cell>
        </row>
        <row r="122">
          <cell r="A122" t="str">
            <v>Федеральный</v>
          </cell>
        </row>
        <row r="123">
          <cell r="A123" t="str">
            <v>Федеральный</v>
          </cell>
        </row>
        <row r="124">
          <cell r="A124" t="str">
            <v>Федеральный</v>
          </cell>
        </row>
        <row r="125">
          <cell r="A125" t="str">
            <v>Федеральный</v>
          </cell>
        </row>
        <row r="126">
          <cell r="A126" t="str">
            <v>Федеральный</v>
          </cell>
        </row>
        <row r="127">
          <cell r="A127" t="str">
            <v>Федеральный</v>
          </cell>
        </row>
        <row r="128">
          <cell r="A128" t="str">
            <v>Федеральный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5"/>
  <sheetViews>
    <sheetView tabSelected="1" view="pageBreakPreview" zoomScale="40" zoomScaleNormal="70" zoomScaleSheetLayoutView="40" workbookViewId="0">
      <selection activeCell="H7" sqref="H7:H8"/>
    </sheetView>
  </sheetViews>
  <sheetFormatPr defaultColWidth="9.140625" defaultRowHeight="15"/>
  <cols>
    <col min="1" max="1" width="4.7109375" style="8" customWidth="1"/>
    <col min="2" max="2" width="44.7109375" style="11" customWidth="1"/>
    <col min="3" max="3" width="26.42578125" style="1" customWidth="1"/>
    <col min="4" max="4" width="29.7109375" style="1" customWidth="1"/>
    <col min="5" max="5" width="30.42578125" style="1" customWidth="1"/>
    <col min="6" max="6" width="20.140625" style="1" customWidth="1"/>
    <col min="7" max="7" width="15" style="2" customWidth="1"/>
    <col min="8" max="8" width="30" style="1" customWidth="1"/>
    <col min="9" max="10" width="15" style="4" customWidth="1"/>
    <col min="11" max="11" width="15" style="1" customWidth="1"/>
    <col min="12" max="12" width="15" style="3" customWidth="1"/>
    <col min="13" max="13" width="15" style="4" customWidth="1"/>
    <col min="14" max="14" width="10.140625" style="4" customWidth="1"/>
    <col min="15" max="15" width="11" style="1" customWidth="1"/>
    <col min="16" max="16" width="21.140625" style="3" customWidth="1"/>
    <col min="17" max="17" width="18.85546875" style="1" customWidth="1"/>
    <col min="18" max="18" width="22" style="1" customWidth="1"/>
    <col min="19" max="19" width="29.42578125" style="4" customWidth="1"/>
    <col min="20" max="20" width="20.7109375" style="1" customWidth="1"/>
    <col min="21" max="21" width="16.5703125" style="1" customWidth="1"/>
    <col min="22" max="16384" width="9.140625" style="1"/>
  </cols>
  <sheetData>
    <row r="1" spans="1:19" s="18" customFormat="1" ht="69.75" customHeight="1">
      <c r="A1" s="17"/>
      <c r="I1" s="78" t="s">
        <v>204</v>
      </c>
      <c r="J1" s="78"/>
      <c r="K1" s="78"/>
      <c r="L1" s="78"/>
      <c r="M1" s="78"/>
      <c r="N1" s="78"/>
      <c r="O1" s="78"/>
      <c r="P1" s="78"/>
      <c r="Q1" s="78"/>
    </row>
    <row r="2" spans="1:19" ht="18.75" customHeight="1">
      <c r="A2" s="77" t="s">
        <v>18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>
      <c r="B3" s="13"/>
    </row>
    <row r="4" spans="1:19" ht="18.75" customHeight="1">
      <c r="A4" s="77" t="s">
        <v>17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</row>
    <row r="5" spans="1:19" ht="18.75" customHeight="1">
      <c r="A5" s="86" t="s">
        <v>81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</row>
    <row r="6" spans="1:19">
      <c r="B6" s="13"/>
    </row>
    <row r="7" spans="1:19" s="9" customFormat="1" ht="50.25" customHeight="1">
      <c r="A7" s="79" t="s">
        <v>0</v>
      </c>
      <c r="B7" s="84" t="s">
        <v>8</v>
      </c>
      <c r="C7" s="81" t="s">
        <v>9</v>
      </c>
      <c r="D7" s="83"/>
      <c r="E7" s="82"/>
      <c r="F7" s="79" t="s">
        <v>11</v>
      </c>
      <c r="G7" s="87" t="s">
        <v>16</v>
      </c>
      <c r="H7" s="79" t="s">
        <v>1</v>
      </c>
      <c r="I7" s="81" t="s">
        <v>12</v>
      </c>
      <c r="J7" s="83"/>
      <c r="K7" s="83"/>
      <c r="L7" s="82"/>
      <c r="M7" s="79" t="s">
        <v>15</v>
      </c>
      <c r="N7" s="81" t="s">
        <v>2</v>
      </c>
      <c r="O7" s="82"/>
      <c r="P7" s="79" t="s">
        <v>19</v>
      </c>
      <c r="Q7" s="79" t="s">
        <v>20</v>
      </c>
      <c r="R7" s="79" t="s">
        <v>21</v>
      </c>
      <c r="S7" s="79" t="s">
        <v>24</v>
      </c>
    </row>
    <row r="8" spans="1:19" s="9" customFormat="1" ht="333" customHeight="1">
      <c r="A8" s="80"/>
      <c r="B8" s="85"/>
      <c r="C8" s="16" t="s">
        <v>22</v>
      </c>
      <c r="D8" s="16" t="s">
        <v>23</v>
      </c>
      <c r="E8" s="16" t="s">
        <v>10</v>
      </c>
      <c r="F8" s="80"/>
      <c r="G8" s="88"/>
      <c r="H8" s="80"/>
      <c r="I8" s="15" t="s">
        <v>6</v>
      </c>
      <c r="J8" s="15" t="s">
        <v>7</v>
      </c>
      <c r="K8" s="15" t="s">
        <v>13</v>
      </c>
      <c r="L8" s="16" t="s">
        <v>14</v>
      </c>
      <c r="M8" s="80"/>
      <c r="N8" s="15" t="s">
        <v>3</v>
      </c>
      <c r="O8" s="15" t="s">
        <v>4</v>
      </c>
      <c r="P8" s="80"/>
      <c r="Q8" s="80"/>
      <c r="R8" s="80"/>
      <c r="S8" s="80"/>
    </row>
    <row r="9" spans="1:19" s="9" customFormat="1" ht="27" customHeight="1">
      <c r="A9" s="5">
        <v>0</v>
      </c>
      <c r="B9" s="10">
        <v>1</v>
      </c>
      <c r="C9" s="10">
        <v>2</v>
      </c>
      <c r="D9" s="10">
        <v>3</v>
      </c>
      <c r="E9" s="10">
        <v>4</v>
      </c>
      <c r="F9" s="5">
        <v>5</v>
      </c>
      <c r="G9" s="7" t="s">
        <v>5</v>
      </c>
      <c r="H9" s="5">
        <v>7</v>
      </c>
      <c r="I9" s="5">
        <v>8</v>
      </c>
      <c r="J9" s="5">
        <v>9</v>
      </c>
      <c r="K9" s="5">
        <v>10</v>
      </c>
      <c r="L9" s="10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</row>
    <row r="10" spans="1:19" s="9" customFormat="1" ht="132" customHeight="1">
      <c r="A10" s="5">
        <v>1</v>
      </c>
      <c r="B10" s="10" t="s">
        <v>27</v>
      </c>
      <c r="C10" s="10" t="s">
        <v>30</v>
      </c>
      <c r="D10" s="10" t="s">
        <v>30</v>
      </c>
      <c r="E10" s="10" t="s">
        <v>31</v>
      </c>
      <c r="F10" s="19" t="s">
        <v>29</v>
      </c>
      <c r="G10" s="7" t="s">
        <v>28</v>
      </c>
      <c r="H10" s="5" t="s">
        <v>182</v>
      </c>
      <c r="I10" s="22">
        <v>37469</v>
      </c>
      <c r="J10" s="22">
        <v>43007</v>
      </c>
      <c r="K10" s="5"/>
      <c r="L10" s="10"/>
      <c r="M10" s="5" t="s">
        <v>194</v>
      </c>
      <c r="N10" s="5">
        <v>20</v>
      </c>
      <c r="O10" s="5"/>
      <c r="P10" s="5" t="s">
        <v>82</v>
      </c>
      <c r="Q10" s="5"/>
      <c r="R10" s="5"/>
      <c r="S10" s="5" t="s">
        <v>87</v>
      </c>
    </row>
    <row r="11" spans="1:19" s="9" customFormat="1" ht="127.5" customHeight="1">
      <c r="A11" s="5">
        <v>2</v>
      </c>
      <c r="B11" s="10" t="s">
        <v>32</v>
      </c>
      <c r="C11" s="10" t="s">
        <v>34</v>
      </c>
      <c r="D11" s="10" t="s">
        <v>25</v>
      </c>
      <c r="E11" s="10" t="s">
        <v>36</v>
      </c>
      <c r="F11" s="20" t="s">
        <v>35</v>
      </c>
      <c r="G11" s="7" t="s">
        <v>33</v>
      </c>
      <c r="H11" s="5" t="s">
        <v>183</v>
      </c>
      <c r="I11" s="22">
        <v>38987</v>
      </c>
      <c r="J11" s="22">
        <v>43332</v>
      </c>
      <c r="K11" s="5"/>
      <c r="L11" s="10"/>
      <c r="M11" s="5" t="s">
        <v>195</v>
      </c>
      <c r="N11" s="5">
        <v>20</v>
      </c>
      <c r="O11" s="5"/>
      <c r="P11" s="5" t="s">
        <v>82</v>
      </c>
      <c r="Q11" s="5"/>
      <c r="R11" s="5"/>
      <c r="S11" s="5" t="s">
        <v>87</v>
      </c>
    </row>
    <row r="12" spans="1:19" s="9" customFormat="1" ht="133.5" customHeight="1">
      <c r="A12" s="5">
        <v>3</v>
      </c>
      <c r="B12" s="10" t="s">
        <v>37</v>
      </c>
      <c r="C12" s="10" t="s">
        <v>39</v>
      </c>
      <c r="D12" s="10" t="s">
        <v>39</v>
      </c>
      <c r="E12" s="10" t="s">
        <v>40</v>
      </c>
      <c r="F12" s="21" t="s">
        <v>38</v>
      </c>
      <c r="G12" s="21">
        <v>2920000414</v>
      </c>
      <c r="H12" s="5" t="s">
        <v>183</v>
      </c>
      <c r="I12" s="22">
        <v>37464</v>
      </c>
      <c r="J12" s="22">
        <v>42706</v>
      </c>
      <c r="K12" s="5"/>
      <c r="L12" s="10"/>
      <c r="M12" s="5" t="s">
        <v>196</v>
      </c>
      <c r="N12" s="5">
        <v>20</v>
      </c>
      <c r="O12" s="5"/>
      <c r="P12" s="5" t="s">
        <v>82</v>
      </c>
      <c r="Q12" s="5"/>
      <c r="R12" s="5"/>
      <c r="S12" s="5" t="s">
        <v>87</v>
      </c>
    </row>
    <row r="13" spans="1:19" s="9" customFormat="1" ht="125.25" customHeight="1">
      <c r="A13" s="5">
        <v>4</v>
      </c>
      <c r="B13" s="10" t="s">
        <v>41</v>
      </c>
      <c r="C13" s="10" t="s">
        <v>26</v>
      </c>
      <c r="D13" s="10" t="s">
        <v>26</v>
      </c>
      <c r="E13" s="10" t="s">
        <v>44</v>
      </c>
      <c r="F13" s="19" t="s">
        <v>43</v>
      </c>
      <c r="G13" s="7" t="s">
        <v>42</v>
      </c>
      <c r="H13" s="5" t="s">
        <v>183</v>
      </c>
      <c r="I13" s="22">
        <v>37519</v>
      </c>
      <c r="J13" s="22">
        <v>43224</v>
      </c>
      <c r="K13" s="5"/>
      <c r="L13" s="10"/>
      <c r="M13" s="5" t="s">
        <v>196</v>
      </c>
      <c r="N13" s="5">
        <v>20</v>
      </c>
      <c r="O13" s="5"/>
      <c r="P13" s="5" t="s">
        <v>82</v>
      </c>
      <c r="Q13" s="5"/>
      <c r="R13" s="5"/>
      <c r="S13" s="5" t="s">
        <v>87</v>
      </c>
    </row>
    <row r="14" spans="1:19" s="9" customFormat="1" ht="119.25" customHeight="1">
      <c r="A14" s="5">
        <v>5</v>
      </c>
      <c r="B14" s="10" t="s">
        <v>45</v>
      </c>
      <c r="C14" s="10" t="s">
        <v>47</v>
      </c>
      <c r="D14" s="10" t="s">
        <v>47</v>
      </c>
      <c r="E14" s="10" t="s">
        <v>48</v>
      </c>
      <c r="F14" s="21" t="s">
        <v>46</v>
      </c>
      <c r="G14" s="21">
        <v>2906008059</v>
      </c>
      <c r="H14" s="5" t="s">
        <v>86</v>
      </c>
      <c r="I14" s="22">
        <v>41548</v>
      </c>
      <c r="J14" s="5" t="s">
        <v>93</v>
      </c>
      <c r="K14" s="5"/>
      <c r="L14" s="10"/>
      <c r="M14" s="5" t="s">
        <v>197</v>
      </c>
      <c r="N14" s="5"/>
      <c r="O14" s="5">
        <v>50</v>
      </c>
      <c r="P14" s="5" t="s">
        <v>82</v>
      </c>
      <c r="Q14" s="5"/>
      <c r="R14" s="5"/>
      <c r="S14" s="5" t="s">
        <v>91</v>
      </c>
    </row>
    <row r="15" spans="1:19" s="9" customFormat="1" ht="117.75" customHeight="1">
      <c r="A15" s="5">
        <v>6</v>
      </c>
      <c r="B15" s="10" t="s">
        <v>49</v>
      </c>
      <c r="C15" s="10" t="s">
        <v>51</v>
      </c>
      <c r="D15" s="10" t="s">
        <v>51</v>
      </c>
      <c r="E15" s="10" t="s">
        <v>52</v>
      </c>
      <c r="F15" s="21" t="s">
        <v>50</v>
      </c>
      <c r="G15" s="21">
        <v>2919000794</v>
      </c>
      <c r="H15" s="5" t="s">
        <v>183</v>
      </c>
      <c r="I15" s="22">
        <v>37590</v>
      </c>
      <c r="J15" s="22">
        <v>40512</v>
      </c>
      <c r="K15" s="5"/>
      <c r="L15" s="10"/>
      <c r="M15" s="5" t="s">
        <v>198</v>
      </c>
      <c r="N15" s="5">
        <v>20</v>
      </c>
      <c r="O15" s="5"/>
      <c r="P15" s="5" t="s">
        <v>82</v>
      </c>
      <c r="Q15" s="5"/>
      <c r="R15" s="5"/>
      <c r="S15" s="5" t="s">
        <v>91</v>
      </c>
    </row>
    <row r="16" spans="1:19" s="9" customFormat="1" ht="121.5" customHeight="1">
      <c r="A16" s="5">
        <v>7</v>
      </c>
      <c r="B16" s="10" t="s">
        <v>54</v>
      </c>
      <c r="C16" s="10" t="s">
        <v>55</v>
      </c>
      <c r="D16" s="10" t="s">
        <v>56</v>
      </c>
      <c r="E16" s="10" t="s">
        <v>57</v>
      </c>
      <c r="F16" s="21" t="s">
        <v>53</v>
      </c>
      <c r="G16" s="21">
        <v>2921009201</v>
      </c>
      <c r="H16" s="5" t="s">
        <v>86</v>
      </c>
      <c r="I16" s="22">
        <v>38637</v>
      </c>
      <c r="J16" s="5" t="s">
        <v>93</v>
      </c>
      <c r="K16" s="5"/>
      <c r="L16" s="10"/>
      <c r="M16" s="5" t="s">
        <v>198</v>
      </c>
      <c r="N16" s="5"/>
      <c r="O16" s="5">
        <v>50</v>
      </c>
      <c r="P16" s="5" t="s">
        <v>82</v>
      </c>
      <c r="Q16" s="5"/>
      <c r="R16" s="5"/>
      <c r="S16" s="5" t="s">
        <v>91</v>
      </c>
    </row>
    <row r="17" spans="1:20" s="9" customFormat="1" ht="115.5" customHeight="1">
      <c r="A17" s="5">
        <v>8</v>
      </c>
      <c r="B17" s="10" t="s">
        <v>58</v>
      </c>
      <c r="C17" s="10" t="s">
        <v>61</v>
      </c>
      <c r="D17" s="10" t="s">
        <v>63</v>
      </c>
      <c r="E17" s="10" t="s">
        <v>62</v>
      </c>
      <c r="F17" s="19" t="s">
        <v>59</v>
      </c>
      <c r="G17" s="7" t="s">
        <v>60</v>
      </c>
      <c r="H17" s="5" t="s">
        <v>86</v>
      </c>
      <c r="I17" s="22">
        <v>40137</v>
      </c>
      <c r="J17" s="5" t="s">
        <v>93</v>
      </c>
      <c r="K17" s="5"/>
      <c r="L17" s="10"/>
      <c r="M17" s="5" t="s">
        <v>197</v>
      </c>
      <c r="N17" s="5">
        <v>20</v>
      </c>
      <c r="O17" s="5"/>
      <c r="P17" s="5" t="s">
        <v>82</v>
      </c>
      <c r="Q17" s="5"/>
      <c r="R17" s="5"/>
      <c r="S17" s="5" t="s">
        <v>91</v>
      </c>
    </row>
    <row r="18" spans="1:20" s="9" customFormat="1" ht="116.25" customHeight="1">
      <c r="A18" s="5">
        <v>9</v>
      </c>
      <c r="B18" s="10" t="s">
        <v>192</v>
      </c>
      <c r="C18" s="10" t="s">
        <v>83</v>
      </c>
      <c r="D18" s="10" t="s">
        <v>83</v>
      </c>
      <c r="E18" s="10" t="s">
        <v>84</v>
      </c>
      <c r="F18" s="19" t="s">
        <v>94</v>
      </c>
      <c r="G18" s="7" t="s">
        <v>64</v>
      </c>
      <c r="H18" s="5" t="s">
        <v>86</v>
      </c>
      <c r="I18" s="22">
        <v>37606</v>
      </c>
      <c r="J18" s="22">
        <v>40151</v>
      </c>
      <c r="K18" s="5"/>
      <c r="L18" s="10"/>
      <c r="M18" s="5" t="s">
        <v>199</v>
      </c>
      <c r="N18" s="5">
        <v>20</v>
      </c>
      <c r="O18" s="5"/>
      <c r="P18" s="5" t="s">
        <v>82</v>
      </c>
      <c r="Q18" s="5"/>
      <c r="R18" s="5"/>
      <c r="S18" s="5" t="s">
        <v>91</v>
      </c>
    </row>
    <row r="19" spans="1:20" s="9" customFormat="1" ht="123" customHeight="1">
      <c r="A19" s="5">
        <v>10</v>
      </c>
      <c r="B19" s="10" t="s">
        <v>65</v>
      </c>
      <c r="C19" s="10" t="s">
        <v>68</v>
      </c>
      <c r="D19" s="10" t="s">
        <v>68</v>
      </c>
      <c r="E19" s="10" t="s">
        <v>67</v>
      </c>
      <c r="F19" s="34" t="s">
        <v>66</v>
      </c>
      <c r="G19" s="35">
        <v>2911005350</v>
      </c>
      <c r="H19" s="5" t="s">
        <v>86</v>
      </c>
      <c r="I19" s="22">
        <v>39029</v>
      </c>
      <c r="J19" s="22">
        <v>40631</v>
      </c>
      <c r="K19" s="5"/>
      <c r="L19" s="10"/>
      <c r="M19" s="5" t="s">
        <v>200</v>
      </c>
      <c r="N19" s="5"/>
      <c r="O19" s="5">
        <v>50</v>
      </c>
      <c r="P19" s="5" t="s">
        <v>82</v>
      </c>
      <c r="Q19" s="5"/>
      <c r="R19" s="5"/>
      <c r="S19" s="5" t="s">
        <v>91</v>
      </c>
    </row>
    <row r="20" spans="1:20" s="9" customFormat="1" ht="113.25" customHeight="1">
      <c r="A20" s="5">
        <v>11</v>
      </c>
      <c r="B20" s="10" t="s">
        <v>69</v>
      </c>
      <c r="C20" s="10" t="s">
        <v>68</v>
      </c>
      <c r="D20" s="10" t="s">
        <v>68</v>
      </c>
      <c r="E20" s="10" t="s">
        <v>67</v>
      </c>
      <c r="F20" s="34" t="s">
        <v>70</v>
      </c>
      <c r="G20" s="36">
        <v>2911005800</v>
      </c>
      <c r="H20" s="5" t="s">
        <v>86</v>
      </c>
      <c r="I20" s="22">
        <v>39596</v>
      </c>
      <c r="J20" s="5" t="s">
        <v>93</v>
      </c>
      <c r="K20" s="5"/>
      <c r="L20" s="10"/>
      <c r="M20" s="5" t="s">
        <v>200</v>
      </c>
      <c r="N20" s="5"/>
      <c r="O20" s="5">
        <v>50</v>
      </c>
      <c r="P20" s="5" t="s">
        <v>82</v>
      </c>
      <c r="Q20" s="5"/>
      <c r="R20" s="5"/>
      <c r="S20" s="5" t="s">
        <v>91</v>
      </c>
    </row>
    <row r="21" spans="1:20" s="9" customFormat="1" ht="124.5" customHeight="1">
      <c r="A21" s="5">
        <v>12</v>
      </c>
      <c r="B21" s="10" t="s">
        <v>71</v>
      </c>
      <c r="C21" s="10" t="s">
        <v>73</v>
      </c>
      <c r="D21" s="10" t="s">
        <v>73</v>
      </c>
      <c r="E21" s="10" t="s">
        <v>67</v>
      </c>
      <c r="F21" s="34" t="s">
        <v>72</v>
      </c>
      <c r="G21" s="36">
        <v>2911006258</v>
      </c>
      <c r="H21" s="5" t="s">
        <v>86</v>
      </c>
      <c r="I21" s="22">
        <v>40729</v>
      </c>
      <c r="J21" s="5" t="s">
        <v>93</v>
      </c>
      <c r="K21" s="5"/>
      <c r="L21" s="10"/>
      <c r="M21" s="5" t="s">
        <v>200</v>
      </c>
      <c r="N21" s="5"/>
      <c r="O21" s="5">
        <v>50</v>
      </c>
      <c r="P21" s="5" t="s">
        <v>82</v>
      </c>
      <c r="Q21" s="5"/>
      <c r="R21" s="5"/>
      <c r="S21" s="5" t="s">
        <v>91</v>
      </c>
    </row>
    <row r="22" spans="1:20" s="8" customFormat="1" ht="124.5" customHeight="1">
      <c r="A22" s="70">
        <v>13</v>
      </c>
      <c r="B22" s="68" t="s">
        <v>74</v>
      </c>
      <c r="C22" s="68" t="s">
        <v>76</v>
      </c>
      <c r="D22" s="68" t="s">
        <v>78</v>
      </c>
      <c r="E22" s="68" t="s">
        <v>77</v>
      </c>
      <c r="F22" s="69" t="s">
        <v>75</v>
      </c>
      <c r="G22" s="69">
        <v>2921009226</v>
      </c>
      <c r="H22" s="70" t="s">
        <v>86</v>
      </c>
      <c r="I22" s="71">
        <v>38665</v>
      </c>
      <c r="J22" s="71">
        <v>42184</v>
      </c>
      <c r="K22" s="70"/>
      <c r="L22" s="68"/>
      <c r="M22" s="5" t="s">
        <v>197</v>
      </c>
      <c r="N22" s="70">
        <v>20</v>
      </c>
      <c r="O22" s="70"/>
      <c r="P22" s="70" t="s">
        <v>82</v>
      </c>
      <c r="Q22" s="70"/>
      <c r="R22" s="70"/>
      <c r="S22" s="70" t="s">
        <v>91</v>
      </c>
    </row>
    <row r="23" spans="1:20" s="6" customFormat="1" ht="114">
      <c r="A23" s="70">
        <v>14</v>
      </c>
      <c r="B23" s="68" t="s">
        <v>74</v>
      </c>
      <c r="C23" s="68" t="s">
        <v>76</v>
      </c>
      <c r="D23" s="70" t="s">
        <v>80</v>
      </c>
      <c r="E23" s="70" t="s">
        <v>79</v>
      </c>
      <c r="F23" s="69" t="s">
        <v>75</v>
      </c>
      <c r="G23" s="69">
        <v>2921009226</v>
      </c>
      <c r="H23" s="70" t="s">
        <v>86</v>
      </c>
      <c r="I23" s="71">
        <v>38665</v>
      </c>
      <c r="J23" s="71">
        <v>42184</v>
      </c>
      <c r="K23" s="72"/>
      <c r="L23" s="72"/>
      <c r="M23" s="5" t="s">
        <v>201</v>
      </c>
      <c r="N23" s="70">
        <v>20</v>
      </c>
      <c r="O23" s="72"/>
      <c r="P23" s="70" t="s">
        <v>82</v>
      </c>
      <c r="Q23" s="72"/>
      <c r="R23" s="72"/>
      <c r="S23" s="70" t="s">
        <v>91</v>
      </c>
      <c r="T23" s="23"/>
    </row>
    <row r="24" spans="1:20" s="6" customFormat="1" ht="138.75" customHeight="1">
      <c r="A24" s="5">
        <v>15</v>
      </c>
      <c r="B24" s="5" t="s">
        <v>99</v>
      </c>
      <c r="C24" s="10" t="s">
        <v>100</v>
      </c>
      <c r="D24" s="10" t="s">
        <v>100</v>
      </c>
      <c r="E24" s="5" t="s">
        <v>98</v>
      </c>
      <c r="F24" s="19" t="s">
        <v>101</v>
      </c>
      <c r="G24" s="19" t="s">
        <v>102</v>
      </c>
      <c r="H24" s="5" t="s">
        <v>183</v>
      </c>
      <c r="I24" s="22">
        <v>43248</v>
      </c>
      <c r="J24" s="22">
        <v>42342</v>
      </c>
      <c r="K24" s="14"/>
      <c r="L24" s="14"/>
      <c r="M24" s="5" t="s">
        <v>202</v>
      </c>
      <c r="N24" s="5">
        <v>20</v>
      </c>
      <c r="O24" s="14"/>
      <c r="P24" s="12" t="s">
        <v>82</v>
      </c>
      <c r="Q24" s="14"/>
      <c r="R24" s="14"/>
      <c r="S24" s="5" t="s">
        <v>87</v>
      </c>
    </row>
    <row r="25" spans="1:20" s="6" customFormat="1" ht="115.5" customHeight="1">
      <c r="A25" s="5">
        <v>16</v>
      </c>
      <c r="B25" s="5" t="s">
        <v>181</v>
      </c>
      <c r="C25" s="5" t="s">
        <v>149</v>
      </c>
      <c r="D25" s="5" t="s">
        <v>168</v>
      </c>
      <c r="E25" s="5" t="s">
        <v>168</v>
      </c>
      <c r="F25" s="45">
        <v>1027810323342</v>
      </c>
      <c r="G25" s="7" t="s">
        <v>151</v>
      </c>
      <c r="H25" s="5" t="s">
        <v>86</v>
      </c>
      <c r="I25" s="22">
        <v>37608</v>
      </c>
      <c r="J25" s="5" t="s">
        <v>93</v>
      </c>
      <c r="K25" s="14"/>
      <c r="L25" s="14"/>
      <c r="M25" s="5" t="s">
        <v>198</v>
      </c>
      <c r="N25" s="5">
        <v>20</v>
      </c>
      <c r="O25" s="5"/>
      <c r="P25" s="5" t="s">
        <v>82</v>
      </c>
      <c r="Q25" s="14"/>
      <c r="R25" s="14"/>
      <c r="S25" s="5" t="s">
        <v>91</v>
      </c>
    </row>
    <row r="26" spans="1:20" s="6" customFormat="1" ht="132.75" customHeight="1">
      <c r="A26" s="63">
        <v>17</v>
      </c>
      <c r="B26" s="63" t="s">
        <v>161</v>
      </c>
      <c r="C26" s="64" t="s">
        <v>165</v>
      </c>
      <c r="D26" s="64" t="s">
        <v>167</v>
      </c>
      <c r="E26" s="5" t="s">
        <v>166</v>
      </c>
      <c r="F26" s="45">
        <v>1027700430889</v>
      </c>
      <c r="G26" s="19">
        <v>7729314745</v>
      </c>
      <c r="H26" s="5" t="s">
        <v>189</v>
      </c>
      <c r="I26" s="22">
        <v>42814</v>
      </c>
      <c r="J26" s="22" t="s">
        <v>93</v>
      </c>
      <c r="K26" s="14"/>
      <c r="L26" s="14"/>
      <c r="M26" s="5" t="s">
        <v>198</v>
      </c>
      <c r="N26" s="5">
        <v>20</v>
      </c>
      <c r="O26" s="14"/>
      <c r="P26" s="12" t="s">
        <v>82</v>
      </c>
      <c r="Q26" s="14"/>
      <c r="R26" s="14"/>
      <c r="S26" s="5" t="s">
        <v>177</v>
      </c>
    </row>
    <row r="27" spans="1:20" s="6" customFormat="1" ht="290.25" customHeight="1">
      <c r="A27" s="5">
        <v>18</v>
      </c>
      <c r="B27" s="66" t="s">
        <v>169</v>
      </c>
      <c r="C27" s="66" t="s">
        <v>170</v>
      </c>
      <c r="D27" s="66" t="s">
        <v>171</v>
      </c>
      <c r="E27" s="66" t="s">
        <v>171</v>
      </c>
      <c r="F27" s="19" t="s">
        <v>176</v>
      </c>
      <c r="G27" s="7" t="s">
        <v>175</v>
      </c>
      <c r="H27" s="5" t="s">
        <v>137</v>
      </c>
      <c r="I27" s="22">
        <v>37579</v>
      </c>
      <c r="J27" s="22">
        <v>42494</v>
      </c>
      <c r="K27" s="14"/>
      <c r="L27" s="14"/>
      <c r="M27" s="5" t="s">
        <v>203</v>
      </c>
      <c r="N27" s="5">
        <v>20</v>
      </c>
      <c r="O27" s="5"/>
      <c r="P27" s="5" t="s">
        <v>82</v>
      </c>
      <c r="Q27" s="14"/>
      <c r="R27" s="14"/>
      <c r="S27" s="5" t="s">
        <v>178</v>
      </c>
    </row>
    <row r="28" spans="1:20" ht="126" customHeight="1">
      <c r="A28" s="5">
        <v>19</v>
      </c>
      <c r="B28" s="66" t="s">
        <v>172</v>
      </c>
      <c r="C28" s="66" t="s">
        <v>173</v>
      </c>
      <c r="D28" s="66" t="s">
        <v>174</v>
      </c>
      <c r="E28" s="66" t="s">
        <v>174</v>
      </c>
      <c r="F28" s="19" t="s">
        <v>180</v>
      </c>
      <c r="G28" s="7" t="s">
        <v>179</v>
      </c>
      <c r="H28" s="5" t="s">
        <v>137</v>
      </c>
      <c r="I28" s="22">
        <v>37497</v>
      </c>
      <c r="J28" s="22">
        <v>42202</v>
      </c>
      <c r="K28" s="14"/>
      <c r="L28" s="14"/>
      <c r="M28" s="5" t="s">
        <v>197</v>
      </c>
      <c r="N28" s="5">
        <v>20</v>
      </c>
      <c r="O28" s="5"/>
      <c r="P28" s="5" t="s">
        <v>82</v>
      </c>
      <c r="Q28" s="14"/>
      <c r="R28" s="14"/>
      <c r="S28" s="5" t="s">
        <v>91</v>
      </c>
    </row>
    <row r="29" spans="1:20" s="76" customFormat="1" ht="54" customHeight="1">
      <c r="A29" s="73">
        <v>20</v>
      </c>
      <c r="B29" s="73" t="s">
        <v>138</v>
      </c>
      <c r="C29" s="73" t="s">
        <v>191</v>
      </c>
      <c r="D29" s="73" t="s">
        <v>191</v>
      </c>
      <c r="E29" s="70" t="s">
        <v>190</v>
      </c>
      <c r="F29" s="74" t="s">
        <v>75</v>
      </c>
      <c r="G29" s="75" t="s">
        <v>145</v>
      </c>
      <c r="H29" s="70" t="s">
        <v>137</v>
      </c>
      <c r="I29" s="71">
        <v>38665</v>
      </c>
      <c r="J29" s="71">
        <v>42184</v>
      </c>
      <c r="K29" s="72"/>
      <c r="L29" s="72"/>
      <c r="M29" s="5" t="s">
        <v>194</v>
      </c>
      <c r="N29" s="70">
        <v>20</v>
      </c>
      <c r="O29" s="72"/>
      <c r="P29" s="70" t="s">
        <v>82</v>
      </c>
      <c r="Q29" s="72"/>
      <c r="R29" s="72"/>
      <c r="S29" s="70" t="s">
        <v>178</v>
      </c>
    </row>
    <row r="30" spans="1:20" ht="114">
      <c r="A30" s="65">
        <v>21</v>
      </c>
      <c r="B30" s="65" t="s">
        <v>184</v>
      </c>
      <c r="C30" s="65" t="s">
        <v>185</v>
      </c>
      <c r="D30" s="65" t="s">
        <v>186</v>
      </c>
      <c r="E30" s="65" t="s">
        <v>186</v>
      </c>
      <c r="F30" s="67">
        <v>1021000521200</v>
      </c>
      <c r="G30" s="46" t="s">
        <v>187</v>
      </c>
      <c r="H30" s="5" t="s">
        <v>86</v>
      </c>
      <c r="I30" s="22">
        <v>37547</v>
      </c>
      <c r="J30" s="22">
        <v>41333</v>
      </c>
      <c r="K30" s="14"/>
      <c r="L30" s="14"/>
      <c r="M30" s="5" t="s">
        <v>194</v>
      </c>
      <c r="N30" s="5">
        <v>20</v>
      </c>
      <c r="O30" s="14"/>
      <c r="P30" s="5" t="s">
        <v>82</v>
      </c>
      <c r="Q30" s="14" t="s">
        <v>188</v>
      </c>
      <c r="R30" s="14"/>
      <c r="S30" s="5" t="s">
        <v>193</v>
      </c>
    </row>
    <row r="31" spans="1:20" s="6" customFormat="1">
      <c r="A31" s="37"/>
      <c r="B31" s="23"/>
      <c r="G31" s="38"/>
      <c r="I31" s="39"/>
      <c r="J31" s="39"/>
      <c r="M31" s="39"/>
      <c r="N31" s="39"/>
      <c r="P31" s="40"/>
      <c r="S31" s="39"/>
    </row>
    <row r="32" spans="1:20" s="6" customFormat="1">
      <c r="A32" s="37"/>
      <c r="B32" s="23"/>
      <c r="G32" s="38"/>
      <c r="I32" s="39"/>
      <c r="J32" s="39"/>
      <c r="M32" s="39"/>
      <c r="N32" s="39"/>
      <c r="P32" s="40"/>
      <c r="S32" s="39"/>
    </row>
    <row r="33" spans="1:19" s="6" customFormat="1">
      <c r="A33" s="37"/>
      <c r="B33" s="23"/>
      <c r="G33" s="38"/>
      <c r="I33" s="39"/>
      <c r="J33" s="39"/>
      <c r="M33" s="39"/>
      <c r="N33" s="39"/>
      <c r="P33" s="40"/>
      <c r="S33" s="39"/>
    </row>
    <row r="34" spans="1:19" s="6" customFormat="1">
      <c r="A34" s="37"/>
      <c r="B34" s="23"/>
      <c r="G34" s="38"/>
      <c r="I34" s="39"/>
      <c r="J34" s="39"/>
      <c r="M34" s="39"/>
      <c r="N34" s="39"/>
      <c r="P34" s="40"/>
      <c r="S34" s="39"/>
    </row>
    <row r="35" spans="1:19" s="6" customFormat="1">
      <c r="A35" s="37"/>
      <c r="B35" s="23"/>
      <c r="G35" s="38"/>
      <c r="I35" s="39"/>
      <c r="J35" s="39"/>
      <c r="M35" s="39"/>
      <c r="N35" s="39"/>
      <c r="P35" s="40"/>
      <c r="S35" s="39"/>
    </row>
    <row r="36" spans="1:19" s="6" customFormat="1">
      <c r="A36" s="37"/>
      <c r="B36" s="23"/>
      <c r="G36" s="38"/>
      <c r="I36" s="39"/>
      <c r="J36" s="39"/>
      <c r="M36" s="39"/>
      <c r="N36" s="39"/>
      <c r="P36" s="40"/>
      <c r="S36" s="39"/>
    </row>
    <row r="37" spans="1:19" s="6" customFormat="1">
      <c r="A37" s="37"/>
      <c r="B37" s="23"/>
      <c r="G37" s="38"/>
      <c r="I37" s="39"/>
      <c r="J37" s="39"/>
      <c r="M37" s="39"/>
      <c r="N37" s="39"/>
      <c r="P37" s="40"/>
      <c r="S37" s="39"/>
    </row>
    <row r="38" spans="1:19" s="6" customFormat="1">
      <c r="A38" s="37"/>
      <c r="B38" s="23"/>
      <c r="G38" s="38"/>
      <c r="I38" s="39"/>
      <c r="J38" s="39"/>
      <c r="M38" s="39"/>
      <c r="N38" s="39"/>
      <c r="P38" s="40"/>
      <c r="S38" s="39"/>
    </row>
    <row r="39" spans="1:19" s="6" customFormat="1">
      <c r="A39" s="37"/>
      <c r="B39" s="23"/>
      <c r="G39" s="38"/>
      <c r="I39" s="39"/>
      <c r="J39" s="39"/>
      <c r="M39" s="39"/>
      <c r="N39" s="39"/>
      <c r="P39" s="40"/>
      <c r="S39" s="39"/>
    </row>
    <row r="40" spans="1:19" s="6" customFormat="1">
      <c r="A40" s="37"/>
      <c r="B40" s="23"/>
      <c r="G40" s="38"/>
      <c r="I40" s="39"/>
      <c r="J40" s="39"/>
      <c r="M40" s="39"/>
      <c r="N40" s="39"/>
      <c r="P40" s="40"/>
      <c r="S40" s="39"/>
    </row>
    <row r="41" spans="1:19" s="6" customFormat="1">
      <c r="A41" s="37"/>
      <c r="B41" s="23"/>
      <c r="G41" s="38"/>
      <c r="I41" s="39"/>
      <c r="J41" s="39"/>
      <c r="M41" s="39"/>
      <c r="N41" s="39"/>
      <c r="P41" s="40"/>
      <c r="S41" s="39"/>
    </row>
    <row r="42" spans="1:19" s="6" customFormat="1">
      <c r="A42" s="37"/>
      <c r="B42" s="23"/>
      <c r="G42" s="38"/>
      <c r="I42" s="39"/>
      <c r="J42" s="39"/>
      <c r="M42" s="39"/>
      <c r="N42" s="39"/>
      <c r="P42" s="40"/>
      <c r="S42" s="39"/>
    </row>
    <row r="43" spans="1:19" s="6" customFormat="1">
      <c r="A43" s="37"/>
      <c r="B43" s="23"/>
      <c r="G43" s="38"/>
      <c r="I43" s="39"/>
      <c r="J43" s="39"/>
      <c r="M43" s="39"/>
      <c r="N43" s="39"/>
      <c r="P43" s="40"/>
      <c r="S43" s="39"/>
    </row>
    <row r="44" spans="1:19" s="6" customFormat="1">
      <c r="A44" s="37"/>
      <c r="B44" s="23"/>
      <c r="G44" s="38"/>
      <c r="I44" s="39"/>
      <c r="J44" s="39"/>
      <c r="M44" s="39"/>
      <c r="N44" s="39"/>
      <c r="P44" s="40"/>
      <c r="S44" s="39"/>
    </row>
    <row r="45" spans="1:19" s="6" customFormat="1">
      <c r="A45" s="37"/>
      <c r="B45" s="23"/>
      <c r="G45" s="38"/>
      <c r="I45" s="39"/>
      <c r="J45" s="39"/>
      <c r="M45" s="39"/>
      <c r="N45" s="39"/>
      <c r="P45" s="40"/>
      <c r="S45" s="39"/>
    </row>
    <row r="46" spans="1:19" s="6" customFormat="1">
      <c r="A46" s="37"/>
      <c r="B46" s="23"/>
      <c r="G46" s="38"/>
      <c r="I46" s="39"/>
      <c r="J46" s="39"/>
      <c r="M46" s="39"/>
      <c r="N46" s="39"/>
      <c r="P46" s="40"/>
      <c r="S46" s="39"/>
    </row>
    <row r="47" spans="1:19" s="6" customFormat="1">
      <c r="A47" s="37"/>
      <c r="B47" s="23"/>
      <c r="G47" s="38"/>
      <c r="I47" s="39"/>
      <c r="J47" s="39"/>
      <c r="M47" s="39"/>
      <c r="N47" s="39"/>
      <c r="P47" s="40"/>
      <c r="S47" s="39"/>
    </row>
    <row r="48" spans="1:19" s="6" customFormat="1">
      <c r="A48" s="37"/>
      <c r="B48" s="23"/>
      <c r="G48" s="38"/>
      <c r="I48" s="39"/>
      <c r="J48" s="39"/>
      <c r="M48" s="39"/>
      <c r="N48" s="39"/>
      <c r="P48" s="40"/>
      <c r="S48" s="39"/>
    </row>
    <row r="49" spans="1:19" s="6" customFormat="1">
      <c r="A49" s="37"/>
      <c r="B49" s="23"/>
      <c r="G49" s="38"/>
      <c r="I49" s="39"/>
      <c r="J49" s="39"/>
      <c r="M49" s="39"/>
      <c r="N49" s="39"/>
      <c r="P49" s="40"/>
      <c r="S49" s="39"/>
    </row>
    <row r="50" spans="1:19" s="6" customFormat="1">
      <c r="A50" s="37"/>
      <c r="B50" s="23"/>
      <c r="G50" s="38"/>
      <c r="I50" s="39"/>
      <c r="J50" s="39"/>
      <c r="M50" s="39"/>
      <c r="N50" s="39"/>
      <c r="P50" s="40"/>
      <c r="S50" s="39"/>
    </row>
    <row r="51" spans="1:19" s="6" customFormat="1">
      <c r="A51" s="37"/>
      <c r="B51" s="23"/>
      <c r="G51" s="38"/>
      <c r="I51" s="39"/>
      <c r="J51" s="39"/>
      <c r="M51" s="39"/>
      <c r="N51" s="39"/>
      <c r="P51" s="40"/>
      <c r="S51" s="39"/>
    </row>
    <row r="52" spans="1:19" s="6" customFormat="1">
      <c r="A52" s="37"/>
      <c r="B52" s="23"/>
      <c r="G52" s="38"/>
      <c r="I52" s="39"/>
      <c r="J52" s="39"/>
      <c r="M52" s="39"/>
      <c r="N52" s="39"/>
      <c r="P52" s="40"/>
      <c r="S52" s="39"/>
    </row>
    <row r="53" spans="1:19" s="6" customFormat="1">
      <c r="A53" s="37"/>
      <c r="B53" s="23"/>
      <c r="G53" s="38"/>
      <c r="I53" s="39"/>
      <c r="J53" s="39"/>
      <c r="M53" s="39"/>
      <c r="N53" s="39"/>
      <c r="P53" s="40"/>
      <c r="S53" s="39"/>
    </row>
    <row r="54" spans="1:19" s="6" customFormat="1">
      <c r="A54" s="37"/>
      <c r="B54" s="23"/>
      <c r="G54" s="38"/>
      <c r="I54" s="39"/>
      <c r="J54" s="39"/>
      <c r="M54" s="39"/>
      <c r="N54" s="39"/>
      <c r="P54" s="40"/>
      <c r="S54" s="39"/>
    </row>
    <row r="55" spans="1:19" s="6" customFormat="1">
      <c r="A55" s="37"/>
      <c r="B55" s="23"/>
      <c r="G55" s="38"/>
      <c r="I55" s="39"/>
      <c r="J55" s="39"/>
      <c r="L55" s="40"/>
      <c r="M55" s="39"/>
      <c r="N55" s="39"/>
      <c r="P55" s="40"/>
      <c r="S55" s="39"/>
    </row>
  </sheetData>
  <mergeCells count="17">
    <mergeCell ref="G7:G8"/>
    <mergeCell ref="A2:S2"/>
    <mergeCell ref="I1:Q1"/>
    <mergeCell ref="A4:S4"/>
    <mergeCell ref="S7:S8"/>
    <mergeCell ref="N7:O7"/>
    <mergeCell ref="I7:L7"/>
    <mergeCell ref="H7:H8"/>
    <mergeCell ref="M7:M8"/>
    <mergeCell ref="R7:R8"/>
    <mergeCell ref="A7:A8"/>
    <mergeCell ref="B7:B8"/>
    <mergeCell ref="F7:F8"/>
    <mergeCell ref="C7:E7"/>
    <mergeCell ref="A5:S5"/>
    <mergeCell ref="P7:P8"/>
    <mergeCell ref="Q7:Q8"/>
  </mergeCells>
  <phoneticPr fontId="0" type="noConversion"/>
  <pageMargins left="0.23622047244094491" right="0.19685039370078741" top="0.43" bottom="0.19685039370078741" header="0.31496062992125984" footer="0.21"/>
  <pageSetup paperSize="9" scale="37" orientation="landscape" r:id="rId1"/>
  <rowBreaks count="1" manualBreakCount="1">
    <brk id="16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C19"/>
  <sheetViews>
    <sheetView workbookViewId="0">
      <selection activeCell="B19" sqref="B19"/>
    </sheetView>
  </sheetViews>
  <sheetFormatPr defaultRowHeight="12.75"/>
  <cols>
    <col min="2" max="2" width="71.7109375" customWidth="1"/>
    <col min="3" max="3" width="16" customWidth="1"/>
  </cols>
  <sheetData>
    <row r="3" spans="1:3" ht="18.75">
      <c r="A3" s="89" t="s">
        <v>103</v>
      </c>
      <c r="B3" s="89"/>
      <c r="C3" s="89"/>
    </row>
    <row r="4" spans="1:3" ht="18.75" customHeight="1">
      <c r="A4" s="89" t="s">
        <v>104</v>
      </c>
      <c r="B4" s="89"/>
      <c r="C4" s="89"/>
    </row>
    <row r="5" spans="1:3" ht="40.5" customHeight="1">
      <c r="A5" s="89" t="s">
        <v>105</v>
      </c>
      <c r="B5" s="89"/>
      <c r="C5" s="89"/>
    </row>
    <row r="6" spans="1:3" ht="18.75">
      <c r="A6" s="24"/>
      <c r="B6" s="24"/>
      <c r="C6" s="24"/>
    </row>
    <row r="7" spans="1:3" ht="44.25" customHeight="1">
      <c r="A7" s="25" t="s">
        <v>106</v>
      </c>
      <c r="B7" s="26" t="s">
        <v>107</v>
      </c>
      <c r="C7" s="26" t="s">
        <v>108</v>
      </c>
    </row>
    <row r="8" spans="1:3" ht="18.75">
      <c r="A8" s="25" t="s">
        <v>109</v>
      </c>
      <c r="B8" s="26">
        <v>2</v>
      </c>
      <c r="C8" s="26">
        <v>3</v>
      </c>
    </row>
    <row r="9" spans="1:3" ht="37.5">
      <c r="A9" s="25">
        <v>1</v>
      </c>
      <c r="B9" s="27" t="s">
        <v>110</v>
      </c>
      <c r="C9" s="28">
        <v>17</v>
      </c>
    </row>
    <row r="10" spans="1:3" ht="18.75">
      <c r="A10" s="25">
        <v>2</v>
      </c>
      <c r="B10" s="27" t="s">
        <v>111</v>
      </c>
      <c r="C10" s="29">
        <v>9079</v>
      </c>
    </row>
    <row r="11" spans="1:3" ht="18.75">
      <c r="A11" s="25">
        <v>3</v>
      </c>
      <c r="B11" s="27" t="s">
        <v>112</v>
      </c>
      <c r="C11" s="29">
        <v>443.7</v>
      </c>
    </row>
    <row r="12" spans="1:3" ht="18.75">
      <c r="A12" s="25" t="s">
        <v>113</v>
      </c>
      <c r="B12" s="27" t="s">
        <v>114</v>
      </c>
      <c r="C12" s="29"/>
    </row>
    <row r="13" spans="1:3" ht="75">
      <c r="A13" s="25" t="s">
        <v>115</v>
      </c>
      <c r="B13" s="27" t="s">
        <v>116</v>
      </c>
      <c r="C13" s="29">
        <v>1408.4</v>
      </c>
    </row>
    <row r="14" spans="1:3" ht="18.75">
      <c r="A14" s="25" t="s">
        <v>5</v>
      </c>
      <c r="B14" s="27" t="s">
        <v>117</v>
      </c>
      <c r="C14" s="30">
        <f>SUM(C10:C13)</f>
        <v>10931.1</v>
      </c>
    </row>
    <row r="15" spans="1:3" ht="37.5">
      <c r="A15" s="25" t="s">
        <v>118</v>
      </c>
      <c r="B15" s="27" t="s">
        <v>119</v>
      </c>
      <c r="C15" s="29">
        <v>7651.8</v>
      </c>
    </row>
    <row r="16" spans="1:3" ht="18.75">
      <c r="A16" s="25" t="s">
        <v>120</v>
      </c>
      <c r="B16" s="27" t="s">
        <v>121</v>
      </c>
      <c r="C16" s="29">
        <v>3279.3</v>
      </c>
    </row>
    <row r="17" spans="1:3" ht="18.75">
      <c r="A17" s="26"/>
      <c r="B17" s="31" t="s">
        <v>122</v>
      </c>
      <c r="C17" s="32"/>
    </row>
    <row r="18" spans="1:3" ht="37.5">
      <c r="A18" s="25" t="s">
        <v>123</v>
      </c>
      <c r="B18" s="27" t="s">
        <v>124</v>
      </c>
      <c r="C18" s="29">
        <v>45</v>
      </c>
    </row>
    <row r="19" spans="1:3" ht="37.5">
      <c r="A19" s="25" t="s">
        <v>125</v>
      </c>
      <c r="B19" s="27" t="s">
        <v>126</v>
      </c>
      <c r="C19" s="29">
        <v>30990.799999999999</v>
      </c>
    </row>
  </sheetData>
  <mergeCells count="3">
    <mergeCell ref="A3:C3"/>
    <mergeCell ref="A4:C4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I30"/>
  <sheetViews>
    <sheetView topLeftCell="A16" workbookViewId="0">
      <selection activeCell="D20" sqref="D20"/>
    </sheetView>
  </sheetViews>
  <sheetFormatPr defaultColWidth="9.140625" defaultRowHeight="15.75"/>
  <cols>
    <col min="1" max="1" width="6" style="44" customWidth="1"/>
    <col min="2" max="2" width="45.5703125" style="44" customWidth="1"/>
    <col min="3" max="3" width="42.85546875" style="44" customWidth="1"/>
    <col min="4" max="4" width="12.42578125" style="44" customWidth="1"/>
    <col min="5" max="5" width="12.5703125" style="44" customWidth="1"/>
    <col min="6" max="6" width="11.5703125" style="44" customWidth="1"/>
    <col min="7" max="7" width="15.85546875" style="44" customWidth="1"/>
    <col min="8" max="8" width="14.85546875" style="44" customWidth="1"/>
    <col min="9" max="9" width="16.42578125" style="44" customWidth="1"/>
    <col min="10" max="10" width="25.85546875" style="44" customWidth="1"/>
    <col min="11" max="16384" width="9.140625" style="44"/>
  </cols>
  <sheetData>
    <row r="2" spans="1:9">
      <c r="A2" s="94" t="s">
        <v>146</v>
      </c>
      <c r="B2" s="94"/>
      <c r="C2" s="94"/>
      <c r="D2" s="94"/>
      <c r="E2" s="94"/>
      <c r="F2" s="94"/>
      <c r="G2" s="94"/>
      <c r="H2" s="94"/>
      <c r="I2" s="94"/>
    </row>
    <row r="3" spans="1:9">
      <c r="A3" s="95" t="s">
        <v>127</v>
      </c>
      <c r="B3" s="95" t="s">
        <v>128</v>
      </c>
      <c r="C3" s="95" t="s">
        <v>129</v>
      </c>
      <c r="D3" s="95" t="s">
        <v>130</v>
      </c>
      <c r="E3" s="95" t="s">
        <v>131</v>
      </c>
      <c r="F3" s="95" t="s">
        <v>132</v>
      </c>
      <c r="G3" s="95"/>
      <c r="H3" s="95"/>
      <c r="I3" s="95"/>
    </row>
    <row r="4" spans="1:9" ht="78.75">
      <c r="A4" s="95"/>
      <c r="B4" s="95"/>
      <c r="C4" s="95"/>
      <c r="D4" s="95"/>
      <c r="E4" s="95"/>
      <c r="F4" s="41" t="s">
        <v>133</v>
      </c>
      <c r="G4" s="41" t="s">
        <v>134</v>
      </c>
      <c r="H4" s="41" t="s">
        <v>135</v>
      </c>
      <c r="I4" s="41" t="s">
        <v>136</v>
      </c>
    </row>
    <row r="5" spans="1:9">
      <c r="A5" s="33">
        <v>1</v>
      </c>
      <c r="B5" s="33">
        <v>2</v>
      </c>
      <c r="C5" s="33">
        <v>3</v>
      </c>
      <c r="D5" s="33">
        <v>4</v>
      </c>
      <c r="E5" s="33">
        <v>5</v>
      </c>
      <c r="F5" s="33">
        <v>6</v>
      </c>
      <c r="G5" s="33">
        <v>7</v>
      </c>
      <c r="H5" s="33">
        <v>8</v>
      </c>
      <c r="I5" s="33">
        <v>9</v>
      </c>
    </row>
    <row r="6" spans="1:9">
      <c r="A6" s="33"/>
      <c r="B6" s="33"/>
      <c r="C6" s="47" t="s">
        <v>95</v>
      </c>
      <c r="D6" s="33"/>
      <c r="E6" s="33"/>
      <c r="F6" s="33"/>
      <c r="G6" s="33"/>
      <c r="H6" s="33"/>
      <c r="I6" s="33"/>
    </row>
    <row r="7" spans="1:9" ht="47.25">
      <c r="A7" s="33">
        <v>1</v>
      </c>
      <c r="B7" s="33" t="s">
        <v>143</v>
      </c>
      <c r="C7" s="33" t="s">
        <v>144</v>
      </c>
      <c r="D7" s="33">
        <v>1</v>
      </c>
      <c r="E7" s="33">
        <v>3</v>
      </c>
      <c r="F7" s="33">
        <v>0.3</v>
      </c>
      <c r="G7" s="48">
        <v>4</v>
      </c>
      <c r="H7" s="48">
        <v>2</v>
      </c>
      <c r="I7" s="48">
        <f>SUM(F7:H7)</f>
        <v>6.3</v>
      </c>
    </row>
    <row r="8" spans="1:9">
      <c r="A8" s="33"/>
      <c r="B8" s="33"/>
      <c r="C8" s="47" t="s">
        <v>97</v>
      </c>
      <c r="D8" s="33"/>
      <c r="E8" s="33"/>
      <c r="F8" s="33"/>
      <c r="G8" s="33"/>
      <c r="H8" s="33"/>
      <c r="I8" s="33"/>
    </row>
    <row r="9" spans="1:9" ht="47.25">
      <c r="A9" s="33">
        <v>2</v>
      </c>
      <c r="B9" s="33" t="s">
        <v>139</v>
      </c>
      <c r="C9" s="33" t="s">
        <v>140</v>
      </c>
      <c r="D9" s="50">
        <v>1</v>
      </c>
      <c r="E9" s="50">
        <v>3</v>
      </c>
      <c r="F9" s="51">
        <v>0.3</v>
      </c>
      <c r="G9" s="52">
        <v>4</v>
      </c>
      <c r="H9" s="52">
        <v>2</v>
      </c>
      <c r="I9" s="51">
        <f>SUM(F9:H9)</f>
        <v>6.3</v>
      </c>
    </row>
    <row r="10" spans="1:9">
      <c r="A10" s="33"/>
      <c r="B10" s="33"/>
      <c r="C10" s="47" t="s">
        <v>89</v>
      </c>
      <c r="D10" s="50"/>
      <c r="E10" s="50"/>
      <c r="F10" s="51"/>
      <c r="G10" s="52"/>
      <c r="H10" s="52"/>
      <c r="I10" s="51"/>
    </row>
    <row r="11" spans="1:9" ht="31.5">
      <c r="A11" s="33">
        <v>3</v>
      </c>
      <c r="B11" s="33" t="s">
        <v>37</v>
      </c>
      <c r="C11" s="33" t="s">
        <v>152</v>
      </c>
      <c r="D11" s="50">
        <v>5</v>
      </c>
      <c r="E11" s="50">
        <v>4</v>
      </c>
      <c r="F11" s="51">
        <v>2</v>
      </c>
      <c r="G11" s="52">
        <v>33</v>
      </c>
      <c r="H11" s="52">
        <v>14</v>
      </c>
      <c r="I11" s="51">
        <f>SUM(F11:H11)</f>
        <v>49</v>
      </c>
    </row>
    <row r="12" spans="1:9">
      <c r="A12" s="33"/>
      <c r="B12" s="33"/>
      <c r="C12" s="47" t="s">
        <v>96</v>
      </c>
      <c r="D12" s="50"/>
      <c r="E12" s="50"/>
      <c r="F12" s="51"/>
      <c r="G12" s="52"/>
      <c r="H12" s="52"/>
      <c r="I12" s="51"/>
    </row>
    <row r="13" spans="1:9" ht="47.25">
      <c r="A13" s="33">
        <v>4</v>
      </c>
      <c r="B13" s="33" t="s">
        <v>65</v>
      </c>
      <c r="C13" s="33" t="s">
        <v>153</v>
      </c>
      <c r="D13" s="50">
        <v>5</v>
      </c>
      <c r="E13" s="50">
        <v>5</v>
      </c>
      <c r="F13" s="51">
        <v>2.5</v>
      </c>
      <c r="G13" s="52">
        <v>33</v>
      </c>
      <c r="H13" s="43" t="s">
        <v>147</v>
      </c>
      <c r="I13" s="51">
        <f>SUM(F13:H13)</f>
        <v>35.5</v>
      </c>
    </row>
    <row r="14" spans="1:9" ht="47.25">
      <c r="A14" s="33">
        <v>5</v>
      </c>
      <c r="B14" s="33" t="s">
        <v>154</v>
      </c>
      <c r="C14" s="33" t="s">
        <v>153</v>
      </c>
      <c r="D14" s="50"/>
      <c r="E14" s="50"/>
      <c r="F14" s="51"/>
      <c r="G14" s="52"/>
      <c r="H14" s="52"/>
      <c r="I14" s="51"/>
    </row>
    <row r="15" spans="1:9" ht="47.25">
      <c r="A15" s="33">
        <v>6</v>
      </c>
      <c r="B15" s="33" t="s">
        <v>71</v>
      </c>
      <c r="C15" s="33" t="s">
        <v>153</v>
      </c>
      <c r="D15" s="50"/>
      <c r="E15" s="50"/>
      <c r="F15" s="51"/>
      <c r="G15" s="52"/>
      <c r="H15" s="52"/>
      <c r="I15" s="51"/>
    </row>
    <row r="16" spans="1:9">
      <c r="A16" s="33"/>
      <c r="B16" s="33"/>
      <c r="C16" s="47" t="s">
        <v>90</v>
      </c>
      <c r="D16" s="50"/>
      <c r="E16" s="50"/>
      <c r="F16" s="51"/>
      <c r="G16" s="52"/>
      <c r="H16" s="52"/>
      <c r="I16" s="51"/>
    </row>
    <row r="17" spans="1:9" ht="47.25">
      <c r="A17" s="33">
        <v>7</v>
      </c>
      <c r="B17" s="33" t="s">
        <v>58</v>
      </c>
      <c r="C17" s="33" t="s">
        <v>155</v>
      </c>
      <c r="D17" s="50">
        <v>4</v>
      </c>
      <c r="E17" s="50">
        <v>4</v>
      </c>
      <c r="F17" s="51">
        <v>1.8</v>
      </c>
      <c r="G17" s="52">
        <v>40.6</v>
      </c>
      <c r="H17" s="43" t="s">
        <v>147</v>
      </c>
      <c r="I17" s="51">
        <f>SUM(F17:H17)</f>
        <v>42.4</v>
      </c>
    </row>
    <row r="18" spans="1:9" ht="48.75" customHeight="1">
      <c r="A18" s="33">
        <v>8</v>
      </c>
      <c r="B18" s="33" t="s">
        <v>156</v>
      </c>
      <c r="C18" s="33" t="s">
        <v>157</v>
      </c>
      <c r="D18" s="50"/>
      <c r="E18" s="50"/>
      <c r="F18" s="51"/>
      <c r="G18" s="52"/>
      <c r="H18" s="52"/>
      <c r="I18" s="51"/>
    </row>
    <row r="19" spans="1:9" ht="31.5">
      <c r="A19" s="33">
        <v>9</v>
      </c>
      <c r="B19" s="42" t="s">
        <v>45</v>
      </c>
      <c r="C19" s="42" t="s">
        <v>47</v>
      </c>
      <c r="D19" s="43"/>
      <c r="E19" s="43"/>
      <c r="F19" s="49"/>
      <c r="G19" s="43"/>
      <c r="H19" s="43"/>
      <c r="I19" s="43"/>
    </row>
    <row r="20" spans="1:9" ht="65.25" customHeight="1">
      <c r="A20" s="33">
        <v>10</v>
      </c>
      <c r="B20" s="33" t="s">
        <v>161</v>
      </c>
      <c r="C20" s="42" t="s">
        <v>167</v>
      </c>
      <c r="D20" s="43">
        <v>2</v>
      </c>
      <c r="E20" s="43">
        <v>4</v>
      </c>
      <c r="F20" s="49">
        <v>8</v>
      </c>
      <c r="G20" s="49">
        <v>12</v>
      </c>
      <c r="H20" s="43" t="s">
        <v>147</v>
      </c>
      <c r="I20" s="49">
        <f>SUM(F20:H20)</f>
        <v>20</v>
      </c>
    </row>
    <row r="21" spans="1:9">
      <c r="A21" s="33"/>
      <c r="B21" s="33"/>
      <c r="C21" s="53" t="s">
        <v>92</v>
      </c>
      <c r="D21" s="50"/>
      <c r="E21" s="50"/>
      <c r="F21" s="51"/>
      <c r="G21" s="52"/>
      <c r="H21" s="52"/>
      <c r="I21" s="51"/>
    </row>
    <row r="22" spans="1:9" ht="63">
      <c r="A22" s="33">
        <v>11</v>
      </c>
      <c r="B22" s="33" t="s">
        <v>49</v>
      </c>
      <c r="C22" s="55" t="s">
        <v>158</v>
      </c>
      <c r="D22" s="50">
        <v>4</v>
      </c>
      <c r="E22" s="50">
        <v>3</v>
      </c>
      <c r="F22" s="51">
        <v>1.2</v>
      </c>
      <c r="G22" s="52">
        <v>14</v>
      </c>
      <c r="H22" s="52" t="s">
        <v>147</v>
      </c>
      <c r="I22" s="51">
        <f>SUM(F22:H22)</f>
        <v>15.2</v>
      </c>
    </row>
    <row r="23" spans="1:9">
      <c r="A23" s="33"/>
      <c r="B23" s="33"/>
      <c r="C23" s="54" t="s">
        <v>85</v>
      </c>
      <c r="D23" s="33"/>
      <c r="E23" s="33"/>
      <c r="F23" s="33"/>
      <c r="G23" s="33"/>
      <c r="H23" s="33"/>
      <c r="I23" s="33"/>
    </row>
    <row r="24" spans="1:9" ht="66.75" customHeight="1">
      <c r="A24" s="33">
        <v>12</v>
      </c>
      <c r="B24" s="33" t="s">
        <v>150</v>
      </c>
      <c r="C24" s="33" t="s">
        <v>148</v>
      </c>
      <c r="D24" s="43">
        <v>2</v>
      </c>
      <c r="E24" s="43">
        <v>4</v>
      </c>
      <c r="F24" s="49">
        <v>0.8</v>
      </c>
      <c r="G24" s="43">
        <v>12</v>
      </c>
      <c r="H24" s="43" t="s">
        <v>147</v>
      </c>
      <c r="I24" s="51">
        <f>SUM(F24:H24)</f>
        <v>12.8</v>
      </c>
    </row>
    <row r="25" spans="1:9">
      <c r="A25" s="33"/>
      <c r="B25" s="33"/>
      <c r="C25" s="53" t="s">
        <v>88</v>
      </c>
      <c r="D25" s="50"/>
      <c r="E25" s="50"/>
      <c r="F25" s="51"/>
      <c r="G25" s="52"/>
      <c r="H25" s="52"/>
      <c r="I25" s="51"/>
    </row>
    <row r="26" spans="1:9" ht="31.5">
      <c r="A26" s="33">
        <v>13</v>
      </c>
      <c r="B26" s="33" t="s">
        <v>159</v>
      </c>
      <c r="C26" s="33" t="s">
        <v>160</v>
      </c>
      <c r="D26" s="33">
        <v>7</v>
      </c>
      <c r="E26" s="33">
        <v>6</v>
      </c>
      <c r="F26" s="51">
        <v>3.8</v>
      </c>
      <c r="G26" s="51">
        <v>58</v>
      </c>
      <c r="H26" s="48">
        <v>56</v>
      </c>
      <c r="I26" s="51">
        <f>SUM(F26:H26)</f>
        <v>117.8</v>
      </c>
    </row>
    <row r="27" spans="1:9" ht="47.25">
      <c r="A27" s="33">
        <v>14</v>
      </c>
      <c r="B27" s="33" t="s">
        <v>141</v>
      </c>
      <c r="C27" s="33" t="s">
        <v>142</v>
      </c>
      <c r="D27" s="33">
        <v>1</v>
      </c>
      <c r="E27" s="33">
        <v>3</v>
      </c>
      <c r="F27" s="51">
        <v>0.3</v>
      </c>
      <c r="G27" s="51">
        <v>5</v>
      </c>
      <c r="H27" s="48" t="s">
        <v>147</v>
      </c>
      <c r="I27" s="51">
        <f>SUM(F27:H27)</f>
        <v>5.3</v>
      </c>
    </row>
    <row r="28" spans="1:9" ht="27.75" customHeight="1">
      <c r="A28" s="90" t="s">
        <v>162</v>
      </c>
      <c r="B28" s="91"/>
      <c r="C28" s="56"/>
      <c r="D28" s="57"/>
      <c r="E28" s="57"/>
      <c r="F28" s="58">
        <f>SUM(F7:F27)</f>
        <v>21</v>
      </c>
      <c r="G28" s="58">
        <f>SUM(G7:G27)</f>
        <v>215.6</v>
      </c>
      <c r="H28" s="58">
        <f>SUM(H7:H27)</f>
        <v>74</v>
      </c>
      <c r="I28" s="59">
        <f>SUM(I7:I27)</f>
        <v>310.60000000000002</v>
      </c>
    </row>
    <row r="29" spans="1:9" ht="28.5" customHeight="1">
      <c r="A29" s="92" t="s">
        <v>163</v>
      </c>
      <c r="B29" s="93"/>
      <c r="C29" s="60"/>
      <c r="D29" s="61"/>
      <c r="E29" s="61"/>
      <c r="F29" s="62">
        <f>F28*0.3/0.7</f>
        <v>9</v>
      </c>
      <c r="G29" s="62">
        <f>G28*0.3/0.7</f>
        <v>92.399999999999991</v>
      </c>
      <c r="H29" s="62">
        <f>H28*0.3/0.7</f>
        <v>31.714285714285715</v>
      </c>
      <c r="I29" s="62">
        <f>SUM(F29:H29)</f>
        <v>133.1142857142857</v>
      </c>
    </row>
    <row r="30" spans="1:9" ht="30" customHeight="1">
      <c r="A30" s="92" t="s">
        <v>164</v>
      </c>
      <c r="B30" s="93"/>
      <c r="C30" s="60"/>
      <c r="D30" s="61"/>
      <c r="E30" s="61"/>
      <c r="F30" s="59">
        <f>F28+F29</f>
        <v>30</v>
      </c>
      <c r="G30" s="59">
        <f>G28+G29</f>
        <v>308</v>
      </c>
      <c r="H30" s="59">
        <f>H28+H29</f>
        <v>105.71428571428572</v>
      </c>
      <c r="I30" s="59">
        <f>SUM(F30:H30)</f>
        <v>443.71428571428572</v>
      </c>
    </row>
  </sheetData>
  <mergeCells count="10">
    <mergeCell ref="A28:B28"/>
    <mergeCell ref="A29:B29"/>
    <mergeCell ref="A30:B30"/>
    <mergeCell ref="A2:I2"/>
    <mergeCell ref="A3:A4"/>
    <mergeCell ref="B3:B4"/>
    <mergeCell ref="C3:C4"/>
    <mergeCell ref="D3:D4"/>
    <mergeCell ref="E3:E4"/>
    <mergeCell ref="F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Архангельск</vt:lpstr>
      <vt:lpstr>ФЭО</vt:lpstr>
      <vt:lpstr>Расчёт командировочных</vt:lpstr>
      <vt:lpstr>Архангельск!Область_печати</vt:lpstr>
    </vt:vector>
  </TitlesOfParts>
  <Company>FAVR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vorobeva</dc:creator>
  <cp:lastModifiedBy>User020-18</cp:lastModifiedBy>
  <cp:lastPrinted>2018-10-24T09:49:45Z</cp:lastPrinted>
  <dcterms:created xsi:type="dcterms:W3CDTF">2009-08-26T13:56:03Z</dcterms:created>
  <dcterms:modified xsi:type="dcterms:W3CDTF">2018-10-24T09:54:54Z</dcterms:modified>
</cp:coreProperties>
</file>